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平成30年度\Ｇ民生\2介護保険\１一般\保険者機能強化\"/>
    </mc:Choice>
  </mc:AlternateContent>
  <bookViews>
    <workbookView xWindow="0" yWindow="0" windowWidth="18210" windowHeight="5580"/>
  </bookViews>
  <sheets>
    <sheet name="推計（市町村）" sheetId="2" r:id="rId1"/>
    <sheet name="【参考】推計（県全体）" sheetId="1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8" i="1" l="1"/>
  <c r="F8" i="1"/>
  <c r="E8" i="1"/>
  <c r="D8" i="1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9" i="2" s="1"/>
</calcChain>
</file>

<file path=xl/sharedStrings.xml><?xml version="1.0" encoding="utf-8"?>
<sst xmlns="http://schemas.openxmlformats.org/spreadsheetml/2006/main" count="50" uniqueCount="50">
  <si>
    <t>65歳以上人口※１</t>
    <rPh sb="2" eb="3">
      <t>サイ</t>
    </rPh>
    <rPh sb="3" eb="5">
      <t>イジョウ</t>
    </rPh>
    <rPh sb="5" eb="7">
      <t>ジンコウ</t>
    </rPh>
    <phoneticPr fontId="2"/>
  </si>
  <si>
    <t>(平成27年）</t>
    <rPh sb="1" eb="3">
      <t>ヘイセイ</t>
    </rPh>
    <rPh sb="5" eb="6">
      <t>ネン</t>
    </rPh>
    <phoneticPr fontId="2"/>
  </si>
  <si>
    <t>田野町</t>
  </si>
  <si>
    <t>※１　2010年は国勢調査より、以降は国立社会保障・人口問題研究所による人口推計（H25.3月推計)による</t>
    <rPh sb="7" eb="8">
      <t>ネン</t>
    </rPh>
    <rPh sb="9" eb="11">
      <t>コクセイ</t>
    </rPh>
    <rPh sb="11" eb="13">
      <t>チョウサ</t>
    </rPh>
    <rPh sb="16" eb="18">
      <t>イコウ</t>
    </rPh>
    <rPh sb="19" eb="21">
      <t>コクリツ</t>
    </rPh>
    <rPh sb="21" eb="23">
      <t>シャカイ</t>
    </rPh>
    <rPh sb="23" eb="25">
      <t>ホショウ</t>
    </rPh>
    <rPh sb="26" eb="28">
      <t>ジンコウ</t>
    </rPh>
    <rPh sb="28" eb="30">
      <t>モンダイ</t>
    </rPh>
    <rPh sb="30" eb="33">
      <t>ケンキュウショ</t>
    </rPh>
    <rPh sb="36" eb="38">
      <t>ジンコウ</t>
    </rPh>
    <rPh sb="38" eb="40">
      <t>スイケイ</t>
    </rPh>
    <rPh sb="46" eb="47">
      <t>ガツ</t>
    </rPh>
    <rPh sb="47" eb="49">
      <t>スイケイ</t>
    </rPh>
    <phoneticPr fontId="2"/>
  </si>
  <si>
    <t>馬路村</t>
  </si>
  <si>
    <t>(平成22年）</t>
    <rPh sb="1" eb="3">
      <t>ヘイセイ</t>
    </rPh>
    <rPh sb="5" eb="6">
      <t>ネン</t>
    </rPh>
    <phoneticPr fontId="2"/>
  </si>
  <si>
    <t>いの町</t>
  </si>
  <si>
    <t>(平成32年）</t>
    <rPh sb="1" eb="3">
      <t>ヘイセイ</t>
    </rPh>
    <rPh sb="5" eb="6">
      <t>ネン</t>
    </rPh>
    <phoneticPr fontId="2"/>
  </si>
  <si>
    <t>認知症高齢者の推計</t>
    <rPh sb="0" eb="3">
      <t>ニンチショウ</t>
    </rPh>
    <rPh sb="3" eb="6">
      <t>コウレイシャ</t>
    </rPh>
    <rPh sb="7" eb="9">
      <t>スイケイ</t>
    </rPh>
    <phoneticPr fontId="2"/>
  </si>
  <si>
    <t>土佐市</t>
  </si>
  <si>
    <t>65際以上認知症有病率※２</t>
    <rPh sb="2" eb="3">
      <t>サイ</t>
    </rPh>
    <rPh sb="3" eb="5">
      <t>イジョウ</t>
    </rPh>
    <rPh sb="5" eb="8">
      <t>ニンチショウ</t>
    </rPh>
    <rPh sb="8" eb="11">
      <t>ユウビョウリツ</t>
    </rPh>
    <phoneticPr fontId="2"/>
  </si>
  <si>
    <t>四万十市</t>
  </si>
  <si>
    <t>【高知県】</t>
    <rPh sb="1" eb="4">
      <t>コウチケン</t>
    </rPh>
    <phoneticPr fontId="2"/>
  </si>
  <si>
    <t>高知市</t>
  </si>
  <si>
    <t>佐川町</t>
  </si>
  <si>
    <t>将来推計（年）</t>
    <rPh sb="0" eb="2">
      <t>ショウライ</t>
    </rPh>
    <rPh sb="2" eb="4">
      <t>スイケイ</t>
    </rPh>
    <rPh sb="5" eb="6">
      <t>ネン</t>
    </rPh>
    <phoneticPr fontId="2"/>
  </si>
  <si>
    <t>(平成37年）</t>
    <rPh sb="1" eb="3">
      <t>ヘイセイ</t>
    </rPh>
    <rPh sb="5" eb="6">
      <t>ネン</t>
    </rPh>
    <phoneticPr fontId="2"/>
  </si>
  <si>
    <r>
      <t xml:space="preserve">認知症推計（①×1.90）
</t>
    </r>
    <r>
      <rPr>
        <sz val="8"/>
        <rFont val="ＭＳ Ｐゴシック"/>
        <family val="3"/>
        <charset val="128"/>
      </rPr>
      <t>※小数点以下四捨五入</t>
    </r>
    <rPh sb="0" eb="3">
      <t>にんちしょう</t>
    </rPh>
    <rPh sb="3" eb="5">
      <t>すいけい</t>
    </rPh>
    <rPh sb="15" eb="18">
      <t>しょうすうてん</t>
    </rPh>
    <rPh sb="18" eb="20">
      <t>いか</t>
    </rPh>
    <rPh sb="20" eb="24">
      <t>ししゃごにゅう</t>
    </rPh>
    <phoneticPr fontId="2" type="Hiragana"/>
  </si>
  <si>
    <t>須崎市</t>
  </si>
  <si>
    <t>日高村</t>
  </si>
  <si>
    <t>（単位：人）</t>
    <rPh sb="1" eb="3">
      <t>タンイ</t>
    </rPh>
    <rPh sb="4" eb="5">
      <t>ニン</t>
    </rPh>
    <phoneticPr fontId="2"/>
  </si>
  <si>
    <t>※２　「日本における認知症の高齢者人口の将来推計に関する研究」
　　　　 （平成26年度厚生労働科学研究費補助金特別研究事業）報告書より
　　　【各年齢層の認知症有病率が2012年以降一定であると仮定した場合】</t>
    <rPh sb="4" eb="6">
      <t>ニホン</t>
    </rPh>
    <rPh sb="10" eb="13">
      <t>ニンチショウ</t>
    </rPh>
    <rPh sb="14" eb="17">
      <t>コウレイシャ</t>
    </rPh>
    <rPh sb="17" eb="19">
      <t>ジンコウ</t>
    </rPh>
    <rPh sb="20" eb="22">
      <t>ショウライ</t>
    </rPh>
    <rPh sb="22" eb="24">
      <t>スイケイ</t>
    </rPh>
    <rPh sb="25" eb="26">
      <t>カン</t>
    </rPh>
    <rPh sb="28" eb="30">
      <t>ケンキュウ</t>
    </rPh>
    <rPh sb="63" eb="66">
      <t>ホウコクショ</t>
    </rPh>
    <rPh sb="73" eb="74">
      <t>カク</t>
    </rPh>
    <rPh sb="74" eb="77">
      <t>ネンレイソウ</t>
    </rPh>
    <rPh sb="78" eb="81">
      <t>ニンチショウ</t>
    </rPh>
    <rPh sb="81" eb="84">
      <t>ユウビョウリツ</t>
    </rPh>
    <rPh sb="89" eb="90">
      <t>ネン</t>
    </rPh>
    <rPh sb="90" eb="92">
      <t>イコウ</t>
    </rPh>
    <rPh sb="92" eb="94">
      <t>イッテイ</t>
    </rPh>
    <rPh sb="98" eb="100">
      <t>カテイ</t>
    </rPh>
    <rPh sb="102" eb="104">
      <t>バアイ</t>
    </rPh>
    <phoneticPr fontId="2"/>
  </si>
  <si>
    <t>黒潮町</t>
  </si>
  <si>
    <t>三原村</t>
  </si>
  <si>
    <t>大月町</t>
  </si>
  <si>
    <t>四万十町</t>
  </si>
  <si>
    <t>津野町</t>
  </si>
  <si>
    <t>梼原町</t>
  </si>
  <si>
    <t>越知町</t>
  </si>
  <si>
    <t>中土佐町</t>
  </si>
  <si>
    <t>本山町</t>
  </si>
  <si>
    <t>仁淀川町</t>
  </si>
  <si>
    <t>大川村</t>
  </si>
  <si>
    <t>土佐町</t>
  </si>
  <si>
    <t>大豊町</t>
  </si>
  <si>
    <t>芸西村</t>
  </si>
  <si>
    <t>北川村</t>
  </si>
  <si>
    <t>安田町</t>
  </si>
  <si>
    <t>奈半利町</t>
  </si>
  <si>
    <t>東洋町</t>
  </si>
  <si>
    <t>香美市</t>
  </si>
  <si>
    <t>安芸市</t>
  </si>
  <si>
    <t>香南市</t>
  </si>
  <si>
    <t>土佐清水市</t>
  </si>
  <si>
    <t>宿毛市</t>
  </si>
  <si>
    <t>南国市</t>
  </si>
  <si>
    <t>室戸市</t>
  </si>
  <si>
    <t>人口推計
（65歳以上）</t>
    <rPh sb="0" eb="2">
      <t>じんこう</t>
    </rPh>
    <rPh sb="2" eb="4">
      <t>すいけい</t>
    </rPh>
    <rPh sb="8" eb="9">
      <t>さい</t>
    </rPh>
    <rPh sb="9" eb="11">
      <t>いじょう</t>
    </rPh>
    <phoneticPr fontId="2" type="Hiragana"/>
  </si>
  <si>
    <t>計</t>
    <rPh sb="0" eb="1">
      <t>けい</t>
    </rPh>
    <phoneticPr fontId="2" type="Hiragana"/>
  </si>
  <si>
    <t>県内市町村の認知症推計（2025年）</t>
    <rPh sb="0" eb="2">
      <t>けんない</t>
    </rPh>
    <rPh sb="2" eb="5">
      <t>しちょうそん</t>
    </rPh>
    <rPh sb="6" eb="9">
      <t>にんちしょう</t>
    </rPh>
    <rPh sb="9" eb="11">
      <t>すいけい</t>
    </rPh>
    <rPh sb="16" eb="17">
      <t>ねん</t>
    </rPh>
    <phoneticPr fontId="2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</si>
</sst>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0;[Red]\-#,##0.000"/>
    <numFmt numFmtId="177" formatCode="0.0%"/>
  </numFmts>
  <fonts count="6" x14ac:knownFonts="1">
    <font>
      <sz val="11"/>
      <color theme="1"/>
      <name val="ＭＳ Ｐゴシック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wrapText="1" shrinkToFit="1"/>
    </xf>
    <xf numFmtId="38" fontId="0" fillId="0" borderId="2" xfId="2" applyFont="1" applyBorder="1" applyAlignment="1">
      <alignment horizontal="right" vertical="center"/>
    </xf>
    <xf numFmtId="0" fontId="3" fillId="2" borderId="3" xfId="1" applyFont="1" applyFill="1" applyBorder="1" applyAlignment="1">
      <alignment horizontal="center" vertical="center" wrapText="1" shrinkToFit="1"/>
    </xf>
    <xf numFmtId="38" fontId="0" fillId="0" borderId="4" xfId="2" applyFont="1" applyBorder="1" applyAlignment="1">
      <alignment horizontal="right" vertical="center"/>
    </xf>
    <xf numFmtId="38" fontId="0" fillId="0" borderId="5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0" fillId="3" borderId="0" xfId="0" applyNumberFormat="1" applyFont="1" applyFill="1">
      <alignment vertical="center"/>
    </xf>
    <xf numFmtId="0" fontId="3" fillId="0" borderId="0" xfId="0" applyFont="1">
      <alignment vertical="center"/>
    </xf>
    <xf numFmtId="0" fontId="3" fillId="0" borderId="7" xfId="0" applyFon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8" fontId="0" fillId="4" borderId="10" xfId="2" applyFont="1" applyFill="1" applyBorder="1">
      <alignment vertical="center"/>
    </xf>
    <xf numFmtId="176" fontId="0" fillId="4" borderId="10" xfId="2" applyNumberFormat="1" applyFont="1" applyFill="1" applyBorder="1">
      <alignment vertical="center"/>
    </xf>
    <xf numFmtId="38" fontId="0" fillId="4" borderId="14" xfId="2" applyFont="1" applyFill="1" applyBorder="1">
      <alignment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8" fontId="0" fillId="4" borderId="17" xfId="2" applyFont="1" applyFill="1" applyBorder="1">
      <alignment vertical="center"/>
    </xf>
    <xf numFmtId="176" fontId="0" fillId="4" borderId="17" xfId="2" applyNumberFormat="1" applyFont="1" applyFill="1" applyBorder="1">
      <alignment vertical="center"/>
    </xf>
    <xf numFmtId="38" fontId="0" fillId="4" borderId="18" xfId="2" applyFont="1" applyFill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38" fontId="0" fillId="4" borderId="22" xfId="2" applyFont="1" applyFill="1" applyBorder="1">
      <alignment vertical="center"/>
    </xf>
    <xf numFmtId="176" fontId="0" fillId="4" borderId="22" xfId="2" applyNumberFormat="1" applyFont="1" applyFill="1" applyBorder="1">
      <alignment vertical="center"/>
    </xf>
    <xf numFmtId="38" fontId="0" fillId="3" borderId="23" xfId="2" applyNumberFormat="1" applyFont="1" applyFill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177" fontId="3" fillId="0" borderId="0" xfId="3" applyNumberFormat="1" applyFont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4">
    <cellStyle name="パーセント" xfId="3" builtinId="5"/>
    <cellStyle name="桁区切り" xfId="2" builtinId="6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40640</xdr:colOff>
      <xdr:row>0</xdr:row>
      <xdr:rowOff>67310</xdr:rowOff>
    </xdr:from>
    <xdr:to>
      <xdr:col>6</xdr:col>
      <xdr:colOff>69850</xdr:colOff>
      <xdr:row>1</xdr:row>
      <xdr:rowOff>133985</xdr:rowOff>
    </xdr:to>
    <xdr:sp macro="" textlink="">
      <xdr:nvSpPr>
        <xdr:cNvPr id="2" name="正方形/長方形 1"/>
        <xdr:cNvSpPr/>
      </xdr:nvSpPr>
      <xdr:spPr>
        <a:xfrm>
          <a:off x="431165" y="67310"/>
          <a:ext cx="4172585" cy="23812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overflow" rtlCol="0" anchor="ctr"/>
        <a:lstStyle/>
        <a:p>
          <a:pPr algn="l"/>
          <a:r>
            <a:rPr kumimoji="1" lang="ja-JP" altLang="en-US" sz="1100"/>
            <a:t>日本一の健康長寿県構想第3期</a:t>
          </a:r>
          <a:r>
            <a:rPr kumimoji="1" lang="en-US" altLang="ja-JP" sz="1100"/>
            <a:t>Ver.1</a:t>
          </a:r>
          <a:r>
            <a:rPr kumimoji="1" lang="ja-JP" altLang="en-US" sz="1100"/>
            <a:t>　グラフに用いた数値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Calc">
  <a:themeElements>
    <a:clrScheme name="Calc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c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lc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abSelected="1" workbookViewId="0">
      <selection activeCell="C5" sqref="C5"/>
    </sheetView>
  </sheetViews>
  <sheetFormatPr defaultRowHeight="13.5" x14ac:dyDescent="0.15"/>
  <cols>
    <col min="1" max="1" width="4.125" customWidth="1"/>
    <col min="2" max="2" width="12.125" customWidth="1"/>
    <col min="3" max="3" width="11.625" customWidth="1"/>
    <col min="4" max="4" width="22" customWidth="1"/>
  </cols>
  <sheetData>
    <row r="1" spans="2:4" x14ac:dyDescent="0.15">
      <c r="B1" s="37" t="s">
        <v>49</v>
      </c>
      <c r="C1" s="37"/>
      <c r="D1" s="37"/>
    </row>
    <row r="2" spans="2:4" ht="5.25" customHeight="1" x14ac:dyDescent="0.15"/>
    <row r="3" spans="2:4" ht="30" customHeight="1" x14ac:dyDescent="0.15">
      <c r="B3" s="1"/>
      <c r="C3" s="2" t="s">
        <v>47</v>
      </c>
      <c r="D3" s="4" t="s">
        <v>17</v>
      </c>
    </row>
    <row r="4" spans="2:4" x14ac:dyDescent="0.15">
      <c r="B4" s="1" t="s">
        <v>13</v>
      </c>
      <c r="C4" s="3">
        <v>100147</v>
      </c>
      <c r="D4" s="5">
        <f t="shared" ref="D4:D37" si="0">C4*0.19</f>
        <v>19027.93</v>
      </c>
    </row>
    <row r="5" spans="2:4" x14ac:dyDescent="0.15">
      <c r="B5" s="1" t="s">
        <v>46</v>
      </c>
      <c r="C5" s="3">
        <v>5129</v>
      </c>
      <c r="D5" s="6">
        <f t="shared" si="0"/>
        <v>974.51</v>
      </c>
    </row>
    <row r="6" spans="2:4" x14ac:dyDescent="0.15">
      <c r="B6" s="1" t="s">
        <v>41</v>
      </c>
      <c r="C6" s="3">
        <v>6379</v>
      </c>
      <c r="D6" s="6">
        <f t="shared" si="0"/>
        <v>1212.01</v>
      </c>
    </row>
    <row r="7" spans="2:4" x14ac:dyDescent="0.15">
      <c r="B7" s="1" t="s">
        <v>45</v>
      </c>
      <c r="C7" s="3">
        <v>14416</v>
      </c>
      <c r="D7" s="6">
        <f t="shared" si="0"/>
        <v>2739.04</v>
      </c>
    </row>
    <row r="8" spans="2:4" x14ac:dyDescent="0.15">
      <c r="B8" s="1" t="s">
        <v>9</v>
      </c>
      <c r="C8" s="3">
        <v>8958</v>
      </c>
      <c r="D8" s="6">
        <f t="shared" si="0"/>
        <v>1702.02</v>
      </c>
    </row>
    <row r="9" spans="2:4" x14ac:dyDescent="0.15">
      <c r="B9" s="1" t="s">
        <v>18</v>
      </c>
      <c r="C9" s="3">
        <v>8395</v>
      </c>
      <c r="D9" s="6">
        <f t="shared" si="0"/>
        <v>1595.05</v>
      </c>
    </row>
    <row r="10" spans="2:4" x14ac:dyDescent="0.15">
      <c r="B10" s="1" t="s">
        <v>44</v>
      </c>
      <c r="C10" s="3">
        <v>7482</v>
      </c>
      <c r="D10" s="6">
        <f t="shared" si="0"/>
        <v>1421.58</v>
      </c>
    </row>
    <row r="11" spans="2:4" x14ac:dyDescent="0.15">
      <c r="B11" s="1" t="s">
        <v>43</v>
      </c>
      <c r="C11" s="3">
        <v>6158</v>
      </c>
      <c r="D11" s="6">
        <f t="shared" si="0"/>
        <v>1170.02</v>
      </c>
    </row>
    <row r="12" spans="2:4" x14ac:dyDescent="0.15">
      <c r="B12" s="1" t="s">
        <v>11</v>
      </c>
      <c r="C12" s="3">
        <v>12113</v>
      </c>
      <c r="D12" s="6">
        <f t="shared" si="0"/>
        <v>2301.4699999999998</v>
      </c>
    </row>
    <row r="13" spans="2:4" x14ac:dyDescent="0.15">
      <c r="B13" s="1" t="s">
        <v>42</v>
      </c>
      <c r="C13" s="3">
        <v>10324</v>
      </c>
      <c r="D13" s="6">
        <f t="shared" si="0"/>
        <v>1961.56</v>
      </c>
    </row>
    <row r="14" spans="2:4" x14ac:dyDescent="0.15">
      <c r="B14" s="1" t="s">
        <v>40</v>
      </c>
      <c r="C14" s="3">
        <v>9687</v>
      </c>
      <c r="D14" s="6">
        <f t="shared" si="0"/>
        <v>1840.53</v>
      </c>
    </row>
    <row r="15" spans="2:4" x14ac:dyDescent="0.15">
      <c r="B15" s="1" t="s">
        <v>39</v>
      </c>
      <c r="C15" s="3">
        <v>1037</v>
      </c>
      <c r="D15" s="6">
        <f t="shared" si="0"/>
        <v>197.03</v>
      </c>
    </row>
    <row r="16" spans="2:4" x14ac:dyDescent="0.15">
      <c r="B16" s="1" t="s">
        <v>38</v>
      </c>
      <c r="C16" s="3">
        <v>1246</v>
      </c>
      <c r="D16" s="6">
        <f t="shared" si="0"/>
        <v>236.74</v>
      </c>
    </row>
    <row r="17" spans="2:4" x14ac:dyDescent="0.15">
      <c r="B17" s="1" t="s">
        <v>2</v>
      </c>
      <c r="C17" s="3">
        <v>1008</v>
      </c>
      <c r="D17" s="6">
        <f t="shared" si="0"/>
        <v>191.52</v>
      </c>
    </row>
    <row r="18" spans="2:4" x14ac:dyDescent="0.15">
      <c r="B18" s="1" t="s">
        <v>37</v>
      </c>
      <c r="C18" s="3">
        <v>977</v>
      </c>
      <c r="D18" s="6">
        <f t="shared" si="0"/>
        <v>185.63</v>
      </c>
    </row>
    <row r="19" spans="2:4" x14ac:dyDescent="0.15">
      <c r="B19" s="1" t="s">
        <v>36</v>
      </c>
      <c r="C19" s="3">
        <v>482</v>
      </c>
      <c r="D19" s="6">
        <f t="shared" si="0"/>
        <v>91.58</v>
      </c>
    </row>
    <row r="20" spans="2:4" x14ac:dyDescent="0.15">
      <c r="B20" s="1" t="s">
        <v>4</v>
      </c>
      <c r="C20" s="3">
        <v>304</v>
      </c>
      <c r="D20" s="6">
        <f t="shared" si="0"/>
        <v>57.76</v>
      </c>
    </row>
    <row r="21" spans="2:4" x14ac:dyDescent="0.15">
      <c r="B21" s="1" t="s">
        <v>35</v>
      </c>
      <c r="C21" s="3">
        <v>1383</v>
      </c>
      <c r="D21" s="6">
        <f t="shared" si="0"/>
        <v>262.77</v>
      </c>
    </row>
    <row r="22" spans="2:4" x14ac:dyDescent="0.15">
      <c r="B22" s="1" t="s">
        <v>30</v>
      </c>
      <c r="C22" s="3">
        <v>1532</v>
      </c>
      <c r="D22" s="6">
        <f t="shared" si="0"/>
        <v>291.08</v>
      </c>
    </row>
    <row r="23" spans="2:4" x14ac:dyDescent="0.15">
      <c r="B23" s="1" t="s">
        <v>34</v>
      </c>
      <c r="C23" s="3">
        <v>1762</v>
      </c>
      <c r="D23" s="6">
        <f t="shared" si="0"/>
        <v>334.78000000000003</v>
      </c>
    </row>
    <row r="24" spans="2:4" x14ac:dyDescent="0.15">
      <c r="B24" s="1" t="s">
        <v>33</v>
      </c>
      <c r="C24" s="3">
        <v>1784</v>
      </c>
      <c r="D24" s="6">
        <f t="shared" si="0"/>
        <v>338.96</v>
      </c>
    </row>
    <row r="25" spans="2:4" x14ac:dyDescent="0.15">
      <c r="B25" s="1" t="s">
        <v>32</v>
      </c>
      <c r="C25" s="3">
        <v>136</v>
      </c>
      <c r="D25" s="6">
        <f t="shared" si="0"/>
        <v>25.84</v>
      </c>
    </row>
    <row r="26" spans="2:4" x14ac:dyDescent="0.15">
      <c r="B26" s="1" t="s">
        <v>6</v>
      </c>
      <c r="C26" s="3">
        <v>8435</v>
      </c>
      <c r="D26" s="6">
        <f t="shared" si="0"/>
        <v>1602.65</v>
      </c>
    </row>
    <row r="27" spans="2:4" x14ac:dyDescent="0.15">
      <c r="B27" s="1" t="s">
        <v>31</v>
      </c>
      <c r="C27" s="3">
        <v>2505</v>
      </c>
      <c r="D27" s="6">
        <f t="shared" si="0"/>
        <v>475.95</v>
      </c>
    </row>
    <row r="28" spans="2:4" x14ac:dyDescent="0.15">
      <c r="B28" s="1" t="s">
        <v>29</v>
      </c>
      <c r="C28" s="3">
        <v>2776</v>
      </c>
      <c r="D28" s="6">
        <f t="shared" si="0"/>
        <v>527.44000000000005</v>
      </c>
    </row>
    <row r="29" spans="2:4" x14ac:dyDescent="0.15">
      <c r="B29" s="1" t="s">
        <v>14</v>
      </c>
      <c r="C29" s="3">
        <v>4979</v>
      </c>
      <c r="D29" s="6">
        <f t="shared" si="0"/>
        <v>946.01</v>
      </c>
    </row>
    <row r="30" spans="2:4" x14ac:dyDescent="0.15">
      <c r="B30" s="1" t="s">
        <v>28</v>
      </c>
      <c r="C30" s="3">
        <v>2457</v>
      </c>
      <c r="D30" s="6">
        <f t="shared" si="0"/>
        <v>466.83</v>
      </c>
    </row>
    <row r="31" spans="2:4" x14ac:dyDescent="0.15">
      <c r="B31" s="1" t="s">
        <v>27</v>
      </c>
      <c r="C31" s="3">
        <v>1457</v>
      </c>
      <c r="D31" s="6">
        <f t="shared" si="0"/>
        <v>276.83</v>
      </c>
    </row>
    <row r="32" spans="2:4" x14ac:dyDescent="0.15">
      <c r="B32" s="1" t="s">
        <v>19</v>
      </c>
      <c r="C32" s="3">
        <v>1892</v>
      </c>
      <c r="D32" s="6">
        <f t="shared" si="0"/>
        <v>359.48</v>
      </c>
    </row>
    <row r="33" spans="2:4" x14ac:dyDescent="0.15">
      <c r="B33" s="1" t="s">
        <v>26</v>
      </c>
      <c r="C33" s="3">
        <v>2213</v>
      </c>
      <c r="D33" s="6">
        <f t="shared" si="0"/>
        <v>420.47</v>
      </c>
    </row>
    <row r="34" spans="2:4" x14ac:dyDescent="0.15">
      <c r="B34" s="1" t="s">
        <v>25</v>
      </c>
      <c r="C34" s="3">
        <v>6870</v>
      </c>
      <c r="D34" s="6">
        <f t="shared" si="0"/>
        <v>1305.3</v>
      </c>
    </row>
    <row r="35" spans="2:4" x14ac:dyDescent="0.15">
      <c r="B35" s="1" t="s">
        <v>24</v>
      </c>
      <c r="C35" s="3">
        <v>2183</v>
      </c>
      <c r="D35" s="6">
        <f t="shared" si="0"/>
        <v>414.77</v>
      </c>
    </row>
    <row r="36" spans="2:4" x14ac:dyDescent="0.15">
      <c r="B36" s="1" t="s">
        <v>23</v>
      </c>
      <c r="C36" s="3">
        <v>625</v>
      </c>
      <c r="D36" s="6">
        <f t="shared" si="0"/>
        <v>118.75</v>
      </c>
    </row>
    <row r="37" spans="2:4" x14ac:dyDescent="0.15">
      <c r="B37" s="1" t="s">
        <v>22</v>
      </c>
      <c r="C37" s="3">
        <v>4341</v>
      </c>
      <c r="D37" s="7">
        <f t="shared" si="0"/>
        <v>824.79</v>
      </c>
    </row>
    <row r="39" spans="2:4" x14ac:dyDescent="0.15">
      <c r="C39" t="s">
        <v>48</v>
      </c>
      <c r="D39" s="8">
        <f>SUM(D4:D37)</f>
        <v>45898.68</v>
      </c>
    </row>
  </sheetData>
  <mergeCells count="1">
    <mergeCell ref="B1:D1"/>
  </mergeCells>
  <phoneticPr fontId="2" type="Hiragana"/>
  <pageMargins left="0.78740157480314943" right="0.78740157480314943" top="0.98425196850393681" bottom="0.98425196850393681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1"/>
  <sheetViews>
    <sheetView workbookViewId="0">
      <selection activeCell="G6" sqref="G6"/>
    </sheetView>
  </sheetViews>
  <sheetFormatPr defaultRowHeight="13.5" x14ac:dyDescent="0.15"/>
  <cols>
    <col min="1" max="1" width="2.625" customWidth="1"/>
    <col min="2" max="2" width="2.5" customWidth="1"/>
    <col min="3" max="3" width="23.75" customWidth="1"/>
    <col min="4" max="4" width="11.625" customWidth="1"/>
    <col min="5" max="5" width="10" bestFit="1" customWidth="1"/>
    <col min="7" max="7" width="10.375" bestFit="1" customWidth="1"/>
    <col min="9" max="9" width="9" customWidth="1"/>
    <col min="13" max="13" width="8" customWidth="1"/>
  </cols>
  <sheetData>
    <row r="3" spans="2:12" ht="15" customHeight="1" x14ac:dyDescent="0.15">
      <c r="C3" t="s">
        <v>12</v>
      </c>
      <c r="G3" t="s">
        <v>20</v>
      </c>
      <c r="H3" s="34"/>
      <c r="I3" s="34"/>
      <c r="J3" s="34"/>
      <c r="K3" s="34"/>
      <c r="L3" s="34"/>
    </row>
    <row r="4" spans="2:12" s="9" customFormat="1" ht="15" customHeight="1" x14ac:dyDescent="0.15">
      <c r="C4" s="12" t="s">
        <v>15</v>
      </c>
      <c r="D4" s="18">
        <v>2010</v>
      </c>
      <c r="E4" s="23">
        <v>2015</v>
      </c>
      <c r="F4" s="23">
        <v>2020</v>
      </c>
      <c r="G4" s="29">
        <v>2025</v>
      </c>
    </row>
    <row r="5" spans="2:12" ht="15" customHeight="1" x14ac:dyDescent="0.15">
      <c r="C5" s="13"/>
      <c r="D5" s="19" t="s">
        <v>5</v>
      </c>
      <c r="E5" s="24" t="s">
        <v>1</v>
      </c>
      <c r="F5" s="28" t="s">
        <v>7</v>
      </c>
      <c r="G5" s="30" t="s">
        <v>16</v>
      </c>
      <c r="H5" s="34"/>
      <c r="I5" s="34"/>
      <c r="J5" s="34"/>
      <c r="K5" s="34"/>
      <c r="L5" s="34"/>
    </row>
    <row r="6" spans="2:12" ht="15" customHeight="1" x14ac:dyDescent="0.15">
      <c r="B6" s="11"/>
      <c r="C6" s="14" t="s">
        <v>0</v>
      </c>
      <c r="D6" s="20">
        <v>218148</v>
      </c>
      <c r="E6" s="25">
        <v>241147</v>
      </c>
      <c r="F6" s="25">
        <v>246367</v>
      </c>
      <c r="G6" s="31">
        <v>241572</v>
      </c>
      <c r="H6" s="35"/>
      <c r="I6" s="34"/>
      <c r="J6" s="34"/>
      <c r="K6" s="34"/>
      <c r="L6" s="34"/>
    </row>
    <row r="7" spans="2:12" ht="15" customHeight="1" x14ac:dyDescent="0.15">
      <c r="B7" s="11"/>
      <c r="C7" s="14" t="s">
        <v>10</v>
      </c>
      <c r="D7" s="21">
        <v>0.15</v>
      </c>
      <c r="E7" s="26">
        <v>0.157</v>
      </c>
      <c r="F7" s="26">
        <v>0.17199999999999999</v>
      </c>
      <c r="G7" s="32">
        <v>0.19</v>
      </c>
      <c r="H7" s="35"/>
      <c r="I7" s="34"/>
      <c r="J7" s="34"/>
      <c r="K7" s="34"/>
      <c r="L7" s="34"/>
    </row>
    <row r="8" spans="2:12" s="9" customFormat="1" ht="15" customHeight="1" x14ac:dyDescent="0.15">
      <c r="B8" s="10"/>
      <c r="C8" s="15" t="s">
        <v>8</v>
      </c>
      <c r="D8" s="22">
        <f>D6*D7</f>
        <v>32722.199999999997</v>
      </c>
      <c r="E8" s="27">
        <f>E6*E7</f>
        <v>37860.078999999998</v>
      </c>
      <c r="F8" s="27">
        <f>F6*F7</f>
        <v>42375.123999999996</v>
      </c>
      <c r="G8" s="33">
        <f>G6*G7</f>
        <v>45898.68</v>
      </c>
      <c r="H8" s="36"/>
      <c r="I8" s="36"/>
      <c r="J8" s="36"/>
      <c r="K8" s="36"/>
    </row>
    <row r="9" spans="2:12" ht="12" customHeight="1" x14ac:dyDescent="0.15">
      <c r="C9" s="16"/>
    </row>
    <row r="10" spans="2:12" ht="21" customHeight="1" x14ac:dyDescent="0.15">
      <c r="C10" s="17" t="s">
        <v>3</v>
      </c>
    </row>
    <row r="11" spans="2:12" ht="52.5" customHeight="1" x14ac:dyDescent="0.15">
      <c r="C11" s="38" t="s">
        <v>21</v>
      </c>
      <c r="D11" s="37"/>
      <c r="E11" s="37"/>
      <c r="F11" s="37"/>
      <c r="G11" s="37"/>
      <c r="H11" s="37"/>
      <c r="I11" s="37"/>
      <c r="J11" s="37"/>
    </row>
  </sheetData>
  <mergeCells count="1">
    <mergeCell ref="C11:J11"/>
  </mergeCells>
  <phoneticPr fontId="2" type="Hiragana"/>
  <pageMargins left="0.78740157480314943" right="0.78740157480314943" top="0.98425196850393681" bottom="0.98425196850393681" header="0.51181102362204722" footer="0.5118110236220472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Hiragana"/>
  <pageMargins left="0.78740157480314943" right="0.78740157480314943" top="0.98425196850393681" bottom="0.9842519685039368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推計（市町村）</vt:lpstr>
      <vt:lpstr>【参考】推計（県全体）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469852</dc:creator>
  <cp:lastModifiedBy>澤田 典子</cp:lastModifiedBy>
  <dcterms:created xsi:type="dcterms:W3CDTF">2018-09-11T07:47:34Z</dcterms:created>
  <dcterms:modified xsi:type="dcterms:W3CDTF">2018-10-03T05:53:51Z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2018-09-21T03:06:40Z</vt:filetime>
  </property>
</Properties>
</file>