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Z:\平成30年度\Ｇ民生\2介護保険\１一般\保険者機能強化\新しいフォルダー\"/>
    </mc:Choice>
  </mc:AlternateContent>
  <bookViews>
    <workbookView xWindow="0" yWindow="0" windowWidth="20790" windowHeight="11820"/>
  </bookViews>
  <sheets>
    <sheet name="データ" sheetId="1" r:id="rId1"/>
  </sheets>
  <definedNames>
    <definedName name="_xlnm.Print_Area" localSheetId="0">データ!$A$1:$M$67</definedName>
  </definedNames>
  <calcPr calcId="152511"/>
</workbook>
</file>

<file path=xl/calcChain.xml><?xml version="1.0" encoding="utf-8"?>
<calcChain xmlns="http://schemas.openxmlformats.org/spreadsheetml/2006/main">
  <c r="L62" i="1" l="1"/>
  <c r="K62" i="1"/>
  <c r="J62" i="1"/>
  <c r="I62" i="1"/>
  <c r="H62" i="1"/>
  <c r="G62" i="1"/>
  <c r="F62" i="1"/>
  <c r="E62" i="1"/>
  <c r="D62" i="1"/>
  <c r="C62" i="1"/>
  <c r="M61" i="1" s="1"/>
  <c r="L60" i="1"/>
  <c r="K60" i="1"/>
  <c r="J60" i="1"/>
  <c r="I60" i="1"/>
  <c r="H60" i="1"/>
  <c r="G60" i="1"/>
  <c r="F60" i="1"/>
  <c r="E60" i="1"/>
  <c r="D60" i="1"/>
  <c r="C60" i="1"/>
  <c r="M59" i="1" s="1"/>
  <c r="L58" i="1"/>
  <c r="K58" i="1"/>
  <c r="J58" i="1"/>
  <c r="I58" i="1"/>
  <c r="H58" i="1"/>
  <c r="G58" i="1"/>
  <c r="F58" i="1"/>
  <c r="E58" i="1"/>
  <c r="D58" i="1"/>
  <c r="C58" i="1"/>
  <c r="M57" i="1"/>
  <c r="L56" i="1"/>
  <c r="K56" i="1"/>
  <c r="J56" i="1"/>
  <c r="I56" i="1"/>
  <c r="H56" i="1"/>
  <c r="G56" i="1"/>
  <c r="F56" i="1"/>
  <c r="E56" i="1"/>
  <c r="D56" i="1"/>
  <c r="C56" i="1"/>
  <c r="M55" i="1" s="1"/>
  <c r="L54" i="1"/>
  <c r="K54" i="1"/>
  <c r="J54" i="1"/>
  <c r="I54" i="1"/>
  <c r="H54" i="1"/>
  <c r="G54" i="1"/>
  <c r="F54" i="1"/>
  <c r="E54" i="1"/>
  <c r="D54" i="1"/>
  <c r="C54" i="1"/>
  <c r="M53" i="1" s="1"/>
  <c r="L52" i="1"/>
  <c r="K52" i="1"/>
  <c r="J52" i="1"/>
  <c r="I52" i="1"/>
  <c r="H52" i="1"/>
  <c r="G52" i="1"/>
  <c r="F52" i="1"/>
  <c r="E52" i="1"/>
  <c r="D52" i="1"/>
  <c r="C52" i="1"/>
  <c r="M51" i="1" s="1"/>
  <c r="L50" i="1"/>
  <c r="K50" i="1"/>
  <c r="J50" i="1"/>
  <c r="I50" i="1"/>
  <c r="H50" i="1"/>
  <c r="G50" i="1"/>
  <c r="F50" i="1"/>
  <c r="E50" i="1"/>
  <c r="D50" i="1"/>
  <c r="C50" i="1"/>
  <c r="M49" i="1"/>
  <c r="L48" i="1"/>
  <c r="K48" i="1"/>
  <c r="J48" i="1"/>
  <c r="I48" i="1"/>
  <c r="H48" i="1"/>
  <c r="G48" i="1"/>
  <c r="F48" i="1"/>
  <c r="E48" i="1"/>
  <c r="D48" i="1"/>
  <c r="C48" i="1"/>
  <c r="M47" i="1" s="1"/>
  <c r="L46" i="1"/>
  <c r="K46" i="1"/>
  <c r="J46" i="1"/>
  <c r="I46" i="1"/>
  <c r="H46" i="1"/>
  <c r="G46" i="1"/>
  <c r="F46" i="1"/>
  <c r="E46" i="1"/>
  <c r="D46" i="1"/>
  <c r="C46" i="1"/>
  <c r="M45" i="1" s="1"/>
  <c r="L44" i="1"/>
  <c r="K44" i="1"/>
  <c r="J44" i="1"/>
  <c r="I44" i="1"/>
  <c r="H44" i="1"/>
  <c r="G44" i="1"/>
  <c r="F44" i="1"/>
  <c r="E44" i="1"/>
  <c r="D44" i="1"/>
  <c r="C44" i="1"/>
  <c r="M43" i="1" s="1"/>
  <c r="L42" i="1"/>
  <c r="K42" i="1"/>
  <c r="J42" i="1"/>
  <c r="I42" i="1"/>
  <c r="H42" i="1"/>
  <c r="G42" i="1"/>
  <c r="F42" i="1"/>
  <c r="E42" i="1"/>
  <c r="D42" i="1"/>
  <c r="C42" i="1"/>
  <c r="M41" i="1"/>
  <c r="L40" i="1"/>
  <c r="K40" i="1"/>
  <c r="J40" i="1"/>
  <c r="I40" i="1"/>
  <c r="H40" i="1"/>
  <c r="G40" i="1"/>
  <c r="F40" i="1"/>
  <c r="E40" i="1"/>
  <c r="D40" i="1"/>
  <c r="C40" i="1"/>
  <c r="M39" i="1" s="1"/>
  <c r="L38" i="1"/>
  <c r="K38" i="1"/>
  <c r="J38" i="1"/>
  <c r="I38" i="1"/>
  <c r="H38" i="1"/>
  <c r="G38" i="1"/>
  <c r="F38" i="1"/>
  <c r="E38" i="1"/>
  <c r="D38" i="1"/>
  <c r="C38" i="1"/>
  <c r="M37" i="1" s="1"/>
  <c r="L36" i="1"/>
  <c r="K36" i="1"/>
  <c r="J36" i="1"/>
  <c r="I36" i="1"/>
  <c r="H36" i="1"/>
  <c r="G36" i="1"/>
  <c r="F36" i="1"/>
  <c r="E36" i="1"/>
  <c r="D36" i="1"/>
  <c r="C36" i="1"/>
  <c r="M35" i="1" s="1"/>
  <c r="L34" i="1"/>
  <c r="K34" i="1"/>
  <c r="J34" i="1"/>
  <c r="I34" i="1"/>
  <c r="H34" i="1"/>
  <c r="G34" i="1"/>
  <c r="F34" i="1"/>
  <c r="M33" i="1" s="1"/>
  <c r="E34" i="1"/>
  <c r="D34" i="1"/>
  <c r="C34" i="1"/>
  <c r="L32" i="1"/>
  <c r="K32" i="1"/>
  <c r="J32" i="1"/>
  <c r="I32" i="1"/>
  <c r="H32" i="1"/>
  <c r="G32" i="1"/>
  <c r="F32" i="1"/>
  <c r="E32" i="1"/>
  <c r="D32" i="1"/>
  <c r="C32" i="1"/>
  <c r="M31" i="1" s="1"/>
  <c r="L30" i="1"/>
  <c r="K30" i="1"/>
  <c r="J30" i="1"/>
  <c r="I30" i="1"/>
  <c r="H30" i="1"/>
  <c r="G30" i="1"/>
  <c r="F30" i="1"/>
  <c r="E30" i="1"/>
  <c r="D30" i="1"/>
  <c r="C30" i="1"/>
  <c r="M29" i="1" s="1"/>
  <c r="L28" i="1"/>
  <c r="K28" i="1"/>
  <c r="J28" i="1"/>
  <c r="I28" i="1"/>
  <c r="H28" i="1"/>
  <c r="G28" i="1"/>
  <c r="F28" i="1"/>
  <c r="E28" i="1"/>
  <c r="D28" i="1"/>
  <c r="C28" i="1"/>
  <c r="M27" i="1" s="1"/>
  <c r="L26" i="1"/>
  <c r="K26" i="1"/>
  <c r="J26" i="1"/>
  <c r="I26" i="1"/>
  <c r="H26" i="1"/>
  <c r="G26" i="1"/>
  <c r="F26" i="1"/>
  <c r="E26" i="1"/>
  <c r="D26" i="1"/>
  <c r="C26" i="1"/>
  <c r="M25" i="1"/>
  <c r="L24" i="1"/>
  <c r="K24" i="1"/>
  <c r="J24" i="1"/>
  <c r="I24" i="1"/>
  <c r="H24" i="1"/>
  <c r="G24" i="1"/>
  <c r="F24" i="1"/>
  <c r="E24" i="1"/>
  <c r="D24" i="1"/>
  <c r="C24" i="1"/>
  <c r="M23" i="1" s="1"/>
  <c r="L22" i="1"/>
  <c r="K22" i="1"/>
  <c r="J22" i="1"/>
  <c r="I22" i="1"/>
  <c r="H22" i="1"/>
  <c r="G22" i="1"/>
  <c r="F22" i="1"/>
  <c r="E22" i="1"/>
  <c r="D22" i="1"/>
  <c r="C22" i="1"/>
  <c r="M21" i="1" s="1"/>
  <c r="L20" i="1"/>
  <c r="K20" i="1"/>
  <c r="J20" i="1"/>
  <c r="I20" i="1"/>
  <c r="H20" i="1"/>
  <c r="G20" i="1"/>
  <c r="F20" i="1"/>
  <c r="E20" i="1"/>
  <c r="D20" i="1"/>
  <c r="C20" i="1"/>
  <c r="M19" i="1" s="1"/>
  <c r="L18" i="1"/>
  <c r="K18" i="1"/>
  <c r="J18" i="1"/>
  <c r="I18" i="1"/>
  <c r="H18" i="1"/>
  <c r="G18" i="1"/>
  <c r="F18" i="1"/>
  <c r="E18" i="1"/>
  <c r="D18" i="1"/>
  <c r="C18" i="1"/>
  <c r="M17" i="1"/>
  <c r="L16" i="1"/>
  <c r="K16" i="1"/>
  <c r="J16" i="1"/>
  <c r="I16" i="1"/>
  <c r="H16" i="1"/>
  <c r="G16" i="1"/>
  <c r="F16" i="1"/>
  <c r="E16" i="1"/>
  <c r="D16" i="1"/>
  <c r="C16" i="1"/>
  <c r="M15" i="1" s="1"/>
  <c r="L14" i="1"/>
  <c r="K14" i="1"/>
  <c r="J14" i="1"/>
  <c r="I14" i="1"/>
  <c r="H14" i="1"/>
  <c r="G14" i="1"/>
  <c r="F14" i="1"/>
  <c r="E14" i="1"/>
  <c r="D14" i="1"/>
  <c r="C14" i="1"/>
  <c r="M13" i="1" s="1"/>
  <c r="L12" i="1"/>
  <c r="K12" i="1"/>
  <c r="J12" i="1"/>
  <c r="I12" i="1"/>
  <c r="H12" i="1"/>
  <c r="G12" i="1"/>
  <c r="F12" i="1"/>
  <c r="E12" i="1"/>
  <c r="D12" i="1"/>
  <c r="C12" i="1"/>
  <c r="M11" i="1" s="1"/>
  <c r="L10" i="1"/>
  <c r="K10" i="1"/>
  <c r="J10" i="1"/>
  <c r="I10" i="1"/>
  <c r="H10" i="1"/>
  <c r="G10" i="1"/>
  <c r="F10" i="1"/>
  <c r="E10" i="1"/>
  <c r="D10" i="1"/>
  <c r="C10" i="1"/>
  <c r="M9" i="1"/>
  <c r="L8" i="1"/>
  <c r="K8" i="1"/>
  <c r="J8" i="1"/>
  <c r="I8" i="1"/>
  <c r="H8" i="1"/>
  <c r="G8" i="1"/>
  <c r="F8" i="1"/>
  <c r="E8" i="1"/>
  <c r="D8" i="1"/>
  <c r="C8" i="1"/>
  <c r="M7" i="1" s="1"/>
  <c r="L6" i="1"/>
  <c r="K6" i="1"/>
  <c r="J6" i="1"/>
  <c r="I6" i="1"/>
  <c r="H6" i="1"/>
  <c r="G6" i="1"/>
  <c r="F6" i="1"/>
  <c r="E6" i="1"/>
  <c r="D6" i="1"/>
  <c r="C6" i="1"/>
  <c r="M5" i="1" s="1"/>
  <c r="L4" i="1"/>
  <c r="K4" i="1"/>
  <c r="J4" i="1"/>
  <c r="I4" i="1"/>
  <c r="H4" i="1"/>
  <c r="G4" i="1"/>
  <c r="F4" i="1"/>
  <c r="E4" i="1"/>
  <c r="D4" i="1"/>
  <c r="C4" i="1"/>
  <c r="M3" i="1" s="1"/>
</calcChain>
</file>

<file path=xl/sharedStrings.xml><?xml version="1.0" encoding="utf-8"?>
<sst xmlns="http://schemas.openxmlformats.org/spreadsheetml/2006/main" count="108" uniqueCount="45">
  <si>
    <t>2025年の一人暮らし高齢者数・・・2025年における高齢者数に2025年の単独世帯割合を乗じることで算出</t>
    <rPh sb="4" eb="5">
      <t>ネン</t>
    </rPh>
    <rPh sb="6" eb="8">
      <t>ヒトリ</t>
    </rPh>
    <rPh sb="8" eb="9">
      <t>グ</t>
    </rPh>
    <rPh sb="11" eb="14">
      <t>コウレイシャ</t>
    </rPh>
    <rPh sb="14" eb="15">
      <t>スウ</t>
    </rPh>
    <rPh sb="22" eb="23">
      <t>ネン</t>
    </rPh>
    <rPh sb="27" eb="30">
      <t>コウレイシャ</t>
    </rPh>
    <rPh sb="30" eb="31">
      <t>スウ</t>
    </rPh>
    <rPh sb="36" eb="37">
      <t>ネン</t>
    </rPh>
    <rPh sb="38" eb="40">
      <t>タンドク</t>
    </rPh>
    <rPh sb="40" eb="42">
      <t>セタイ</t>
    </rPh>
    <rPh sb="42" eb="44">
      <t>ワリアイ</t>
    </rPh>
    <rPh sb="45" eb="46">
      <t>ジョウ</t>
    </rPh>
    <rPh sb="51" eb="53">
      <t>サンシュツ</t>
    </rPh>
    <phoneticPr fontId="1"/>
  </si>
  <si>
    <t>佐川町</t>
    <rPh sb="0" eb="3">
      <t>サカワチョウ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</si>
  <si>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</si>
  <si>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</si>
  <si>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８５歳～</t>
    <rPh sb="2" eb="3">
      <t>サイ</t>
    </rPh>
    <phoneticPr fontId="1"/>
  </si>
  <si>
    <t>６５～６９歳</t>
    <rPh sb="5" eb="6">
      <t>サイ</t>
    </rPh>
    <phoneticPr fontId="1"/>
  </si>
  <si>
    <t>中芸広域連合</t>
    <rPh sb="0" eb="1">
      <t>チュウ</t>
    </rPh>
    <rPh sb="1" eb="2">
      <t>ゲイ</t>
    </rPh>
    <rPh sb="2" eb="4">
      <t>コウイキ</t>
    </rPh>
    <rPh sb="4" eb="6">
      <t>レンゴウ</t>
    </rPh>
    <phoneticPr fontId="1"/>
  </si>
  <si>
    <t>８０～８４歳</t>
    <rPh sb="5" eb="6">
      <t>サイ</t>
    </rPh>
    <phoneticPr fontId="1"/>
  </si>
  <si>
    <t>７５～７９歳</t>
    <rPh sb="5" eb="6">
      <t>サイ</t>
    </rPh>
    <phoneticPr fontId="1"/>
  </si>
  <si>
    <t>年齢区分</t>
    <rPh sb="0" eb="2">
      <t>ネンレイ</t>
    </rPh>
    <rPh sb="2" eb="4">
      <t>クブン</t>
    </rPh>
    <phoneticPr fontId="1"/>
  </si>
  <si>
    <t>2025年における高齢者数（人）</t>
    <rPh sb="4" eb="5">
      <t>ネン</t>
    </rPh>
    <rPh sb="9" eb="12">
      <t>コウレイシャ</t>
    </rPh>
    <rPh sb="12" eb="13">
      <t>スウ</t>
    </rPh>
    <rPh sb="14" eb="15">
      <t>ニン</t>
    </rPh>
    <phoneticPr fontId="1"/>
  </si>
  <si>
    <t>７０～７４歳</t>
    <rPh sb="5" eb="6">
      <t>サイ</t>
    </rPh>
    <phoneticPr fontId="1"/>
  </si>
  <si>
    <t>割合（％）</t>
    <rPh sb="0" eb="2">
      <t>ワリアイ</t>
    </rPh>
    <phoneticPr fontId="1"/>
  </si>
  <si>
    <t>【出典】</t>
    <rPh sb="1" eb="3">
      <t>シュッテン</t>
    </rPh>
    <phoneticPr fontId="1"/>
  </si>
  <si>
    <t>高知市</t>
    <rPh sb="0" eb="3">
      <t>コウチシ</t>
    </rPh>
    <phoneticPr fontId="1"/>
  </si>
  <si>
    <t>三原村</t>
    <rPh sb="0" eb="3">
      <t>ミハラムラ</t>
    </rPh>
    <phoneticPr fontId="1"/>
  </si>
  <si>
    <t>東洋町</t>
    <rPh sb="0" eb="3">
      <t>トウヨウチョウ</t>
    </rPh>
    <phoneticPr fontId="1"/>
  </si>
  <si>
    <t>室戸市</t>
    <rPh sb="0" eb="2">
      <t>ムロト</t>
    </rPh>
    <rPh sb="2" eb="3">
      <t>シ</t>
    </rPh>
    <phoneticPr fontId="1"/>
  </si>
  <si>
    <t>安芸市</t>
    <rPh sb="0" eb="3">
      <t>アキシ</t>
    </rPh>
    <phoneticPr fontId="1"/>
  </si>
  <si>
    <t>南国市</t>
    <rPh sb="0" eb="2">
      <t>ナンゴク</t>
    </rPh>
    <rPh sb="2" eb="3">
      <t>シ</t>
    </rPh>
    <phoneticPr fontId="1"/>
  </si>
  <si>
    <t>大月町</t>
    <rPh sb="0" eb="3">
      <t>オオツキチョウ</t>
    </rPh>
    <phoneticPr fontId="1"/>
  </si>
  <si>
    <t>土佐市</t>
    <rPh sb="0" eb="3">
      <t>トサシ</t>
    </rPh>
    <phoneticPr fontId="1"/>
  </si>
  <si>
    <t>須崎市</t>
    <rPh sb="0" eb="3">
      <t>スサキシ</t>
    </rPh>
    <phoneticPr fontId="1"/>
  </si>
  <si>
    <t>大川村</t>
    <rPh sb="0" eb="3">
      <t>オオカワムラ</t>
    </rPh>
    <phoneticPr fontId="1"/>
  </si>
  <si>
    <t>宿毛市</t>
    <rPh sb="0" eb="3">
      <t>スクモシ</t>
    </rPh>
    <phoneticPr fontId="1"/>
  </si>
  <si>
    <t>土佐清水市</t>
    <rPh sb="0" eb="5">
      <t>トサシミズシ</t>
    </rPh>
    <phoneticPr fontId="1"/>
  </si>
  <si>
    <t>四万十市</t>
    <rPh sb="0" eb="4">
      <t>シマントシ</t>
    </rPh>
    <phoneticPr fontId="1"/>
  </si>
  <si>
    <t>香南市</t>
    <rPh sb="0" eb="3">
      <t>コウナンシ</t>
    </rPh>
    <phoneticPr fontId="1"/>
  </si>
  <si>
    <t>四万十町</t>
    <rPh sb="0" eb="4">
      <t>シマントチョウ</t>
    </rPh>
    <phoneticPr fontId="1"/>
  </si>
  <si>
    <t>香美市</t>
    <rPh sb="0" eb="3">
      <t>カミシ</t>
    </rPh>
    <phoneticPr fontId="1"/>
  </si>
  <si>
    <t>芸西村</t>
    <rPh sb="0" eb="3">
      <t>ゲイセイムラ</t>
    </rPh>
    <phoneticPr fontId="1"/>
  </si>
  <si>
    <t>本山町</t>
    <rPh sb="0" eb="3">
      <t>モトヤマチョウ</t>
    </rPh>
    <phoneticPr fontId="1"/>
  </si>
  <si>
    <t>大豊町</t>
    <rPh sb="0" eb="3">
      <t>オオトヨチョウ</t>
    </rPh>
    <phoneticPr fontId="1"/>
  </si>
  <si>
    <t>土佐町</t>
    <rPh sb="0" eb="3">
      <t>トサチョウ</t>
    </rPh>
    <phoneticPr fontId="1"/>
  </si>
  <si>
    <t>いの町</t>
    <rPh sb="2" eb="3">
      <t>チョウ</t>
    </rPh>
    <phoneticPr fontId="1"/>
  </si>
  <si>
    <t>仁淀川町</t>
    <rPh sb="0" eb="4">
      <t>ニヨドガワチョウ</t>
    </rPh>
    <phoneticPr fontId="1"/>
  </si>
  <si>
    <t>中土佐町</t>
    <rPh sb="0" eb="4">
      <t>ナカトサチョウ</t>
    </rPh>
    <phoneticPr fontId="1"/>
  </si>
  <si>
    <t>越知町</t>
    <rPh sb="0" eb="3">
      <t>オチチョウ</t>
    </rPh>
    <phoneticPr fontId="1"/>
  </si>
  <si>
    <t>檮原町</t>
    <rPh sb="0" eb="3">
      <t>ユスハラチョウ</t>
    </rPh>
    <phoneticPr fontId="1"/>
  </si>
  <si>
    <t>日高村</t>
    <rPh sb="0" eb="3">
      <t>ヒダカムラ</t>
    </rPh>
    <phoneticPr fontId="1"/>
  </si>
  <si>
    <t>津野町</t>
    <rPh sb="0" eb="3">
      <t>ツノチョウ</t>
    </rPh>
    <phoneticPr fontId="1"/>
  </si>
  <si>
    <t>黒潮町</t>
    <rPh sb="0" eb="3">
      <t>クロシオチョウ</t>
    </rPh>
    <phoneticPr fontId="1"/>
  </si>
  <si>
    <t>2025年の一人暮らし高齢者数（人）</t>
    <rPh sb="4" eb="5">
      <t>トシ</t>
    </rPh>
    <rPh sb="6" eb="8">
      <t>ヒトリ</t>
    </rPh>
    <rPh sb="8" eb="9">
      <t>グ</t>
    </rPh>
    <rPh sb="11" eb="14">
      <t>コウレイシャ</t>
    </rPh>
    <rPh sb="14" eb="15">
      <t>スウ</t>
    </rPh>
    <rPh sb="16" eb="17">
      <t>ニン</t>
    </rPh>
    <phoneticPr fontId="1"/>
  </si>
  <si>
    <t>2025年における高齢者数・・・各市町村の第７期介護保険事業計画での推計値、2025年の単独世帯割合・・・国立社会保障・人口問題研究所の「日本の世帯数の将来推計（平成26年）」での推計値、</t>
    <rPh sb="4" eb="5">
      <t>ネン</t>
    </rPh>
    <rPh sb="9" eb="12">
      <t>コウレイシャ</t>
    </rPh>
    <rPh sb="12" eb="13">
      <t>スウ</t>
    </rPh>
    <rPh sb="16" eb="17">
      <t>カク</t>
    </rPh>
    <rPh sb="17" eb="20">
      <t>シチョウソン</t>
    </rPh>
    <rPh sb="21" eb="22">
      <t>ダイ</t>
    </rPh>
    <rPh sb="23" eb="24">
      <t>キ</t>
    </rPh>
    <rPh sb="24" eb="26">
      <t>カイゴ</t>
    </rPh>
    <rPh sb="26" eb="28">
      <t>ホケン</t>
    </rPh>
    <rPh sb="28" eb="30">
      <t>ジギョウ</t>
    </rPh>
    <rPh sb="30" eb="32">
      <t>ケイカク</t>
    </rPh>
    <rPh sb="34" eb="37">
      <t>スイケイチ</t>
    </rPh>
    <rPh sb="42" eb="43">
      <t>ネン</t>
    </rPh>
    <rPh sb="44" eb="46">
      <t>タンドク</t>
    </rPh>
    <rPh sb="46" eb="48">
      <t>セタイ</t>
    </rPh>
    <rPh sb="48" eb="50">
      <t>ワリアイ</t>
    </rPh>
    <rPh sb="53" eb="55">
      <t>コクリツ</t>
    </rPh>
    <rPh sb="55" eb="57">
      <t>シャカイ</t>
    </rPh>
    <rPh sb="57" eb="59">
      <t>ホショウ</t>
    </rPh>
    <rPh sb="60" eb="62">
      <t>ジンコウ</t>
    </rPh>
    <rPh sb="62" eb="64">
      <t>モンダイ</t>
    </rPh>
    <rPh sb="64" eb="67">
      <t>ケンキュウショ</t>
    </rPh>
    <rPh sb="69" eb="71">
      <t>ニホン</t>
    </rPh>
    <rPh sb="72" eb="74">
      <t>セタイ</t>
    </rPh>
    <rPh sb="74" eb="75">
      <t>スウ</t>
    </rPh>
    <rPh sb="76" eb="78">
      <t>ショウライ</t>
    </rPh>
    <rPh sb="78" eb="80">
      <t>スイケイ</t>
    </rPh>
    <rPh sb="81" eb="83">
      <t>ヘイセイ</t>
    </rPh>
    <rPh sb="85" eb="86">
      <t>ネン</t>
    </rPh>
    <rPh sb="90" eb="93">
      <t>スイケイチ</t>
    </rPh>
    <phoneticPr fontId="1"/>
  </si>
  <si>
    <t>2025年の一人暮らし高齢者数合計（人）</t>
    <rPh sb="4" eb="5">
      <t>トシ</t>
    </rPh>
    <rPh sb="6" eb="8">
      <t>ヒトリ</t>
    </rPh>
    <rPh sb="8" eb="9">
      <t>グ</t>
    </rPh>
    <rPh sb="11" eb="14">
      <t>コウレイシャ</t>
    </rPh>
    <rPh sb="14" eb="15">
      <t>スウ</t>
    </rPh>
    <rPh sb="15" eb="17">
      <t>ゴウケイ</t>
    </rPh>
    <rPh sb="18" eb="19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</si>
</sst>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%"/>
  </numFmts>
  <fonts count="4" x14ac:knownFonts="1">
    <font>
      <sz val="11"/>
      <color theme="1"/>
      <name val="游ゴシック"/>
    </font>
    <font>
      <sz val="6"/>
      <name val="游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38" fontId="2" fillId="0" borderId="7" xfId="1" applyFont="1" applyBorder="1" applyAlignment="1">
      <alignment horizontal="right" vertical="center"/>
    </xf>
    <xf numFmtId="38" fontId="2" fillId="0" borderId="8" xfId="1" applyFont="1" applyBorder="1" applyAlignment="1">
      <alignment horizontal="right" vertical="center"/>
    </xf>
    <xf numFmtId="38" fontId="2" fillId="0" borderId="9" xfId="1" applyFont="1" applyBorder="1" applyAlignment="1">
      <alignment horizontal="right" vertical="center"/>
    </xf>
    <xf numFmtId="38" fontId="2" fillId="0" borderId="10" xfId="1" applyFont="1" applyBorder="1" applyAlignment="1">
      <alignment horizontal="right" vertical="center"/>
    </xf>
    <xf numFmtId="38" fontId="2" fillId="0" borderId="11" xfId="1" applyFont="1" applyBorder="1" applyAlignment="1">
      <alignment horizontal="right" vertical="center"/>
    </xf>
    <xf numFmtId="38" fontId="2" fillId="0" borderId="12" xfId="1" applyFont="1" applyBorder="1" applyAlignment="1">
      <alignment horizontal="right" vertical="center"/>
    </xf>
    <xf numFmtId="176" fontId="2" fillId="0" borderId="13" xfId="2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38" fontId="2" fillId="0" borderId="16" xfId="1" applyFont="1" applyBorder="1" applyAlignment="1">
      <alignment horizontal="right" vertical="center"/>
    </xf>
    <xf numFmtId="38" fontId="2" fillId="0" borderId="17" xfId="1" applyFont="1" applyBorder="1" applyAlignment="1">
      <alignment horizontal="right" vertical="center"/>
    </xf>
    <xf numFmtId="38" fontId="2" fillId="0" borderId="18" xfId="1" applyFont="1" applyBorder="1" applyAlignment="1">
      <alignment horizontal="right" vertical="center"/>
    </xf>
    <xf numFmtId="38" fontId="2" fillId="0" borderId="19" xfId="1" applyFont="1" applyBorder="1" applyAlignment="1">
      <alignment horizontal="right" vertical="center"/>
    </xf>
    <xf numFmtId="38" fontId="2" fillId="0" borderId="20" xfId="1" applyFont="1" applyBorder="1" applyAlignment="1">
      <alignment horizontal="right" vertical="center"/>
    </xf>
    <xf numFmtId="38" fontId="2" fillId="0" borderId="21" xfId="1" applyFont="1" applyBorder="1" applyAlignment="1">
      <alignment horizontal="right" vertical="center"/>
    </xf>
    <xf numFmtId="38" fontId="2" fillId="0" borderId="22" xfId="1" applyFont="1" applyBorder="1" applyAlignment="1">
      <alignment horizontal="right" vertical="center"/>
    </xf>
    <xf numFmtId="38" fontId="2" fillId="0" borderId="23" xfId="1" applyFont="1" applyBorder="1" applyAlignment="1">
      <alignment horizontal="right" vertical="center"/>
    </xf>
    <xf numFmtId="176" fontId="2" fillId="0" borderId="24" xfId="2" applyNumberFormat="1" applyFont="1" applyBorder="1" applyAlignment="1">
      <alignment horizontal="right" vertical="center"/>
    </xf>
    <xf numFmtId="38" fontId="2" fillId="0" borderId="25" xfId="1" applyFont="1" applyBorder="1" applyAlignment="1">
      <alignment horizontal="right" vertical="center"/>
    </xf>
    <xf numFmtId="38" fontId="2" fillId="0" borderId="26" xfId="1" applyFont="1" applyBorder="1" applyAlignment="1">
      <alignment horizontal="right" vertical="center"/>
    </xf>
    <xf numFmtId="176" fontId="2" fillId="0" borderId="15" xfId="2" applyNumberFormat="1" applyFont="1" applyBorder="1" applyAlignment="1">
      <alignment horizontal="right" vertical="center"/>
    </xf>
    <xf numFmtId="176" fontId="2" fillId="0" borderId="27" xfId="2" applyNumberFormat="1" applyFont="1" applyBorder="1" applyAlignment="1">
      <alignment horizontal="right" vertical="center"/>
    </xf>
    <xf numFmtId="0" fontId="2" fillId="0" borderId="29" xfId="0" applyFont="1" applyBorder="1" applyAlignment="1">
      <alignment horizontal="center" vertical="center"/>
    </xf>
    <xf numFmtId="38" fontId="2" fillId="0" borderId="30" xfId="1" applyFont="1" applyBorder="1" applyAlignment="1">
      <alignment horizontal="right" vertical="center"/>
    </xf>
    <xf numFmtId="38" fontId="2" fillId="0" borderId="31" xfId="1" applyFont="1" applyBorder="1" applyAlignment="1">
      <alignment horizontal="right" vertical="center"/>
    </xf>
    <xf numFmtId="38" fontId="2" fillId="0" borderId="32" xfId="1" applyFont="1" applyBorder="1" applyAlignment="1">
      <alignment horizontal="right" vertical="center"/>
    </xf>
    <xf numFmtId="38" fontId="2" fillId="0" borderId="33" xfId="1" applyFont="1" applyBorder="1" applyAlignment="1">
      <alignment horizontal="right" vertical="center"/>
    </xf>
    <xf numFmtId="38" fontId="2" fillId="0" borderId="34" xfId="1" applyFont="1" applyBorder="1" applyAlignment="1">
      <alignment horizontal="right" vertical="center"/>
    </xf>
    <xf numFmtId="38" fontId="2" fillId="0" borderId="35" xfId="1" applyFont="1" applyBorder="1" applyAlignment="1">
      <alignment horizontal="right" vertical="center"/>
    </xf>
    <xf numFmtId="176" fontId="2" fillId="0" borderId="36" xfId="2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center" vertical="center"/>
    </xf>
    <xf numFmtId="38" fontId="2" fillId="0" borderId="38" xfId="1" applyFont="1" applyBorder="1" applyAlignment="1">
      <alignment horizontal="right" vertical="center"/>
    </xf>
    <xf numFmtId="38" fontId="2" fillId="0" borderId="39" xfId="1" applyFont="1" applyBorder="1" applyAlignment="1">
      <alignment horizontal="right" vertical="center"/>
    </xf>
    <xf numFmtId="38" fontId="2" fillId="0" borderId="40" xfId="1" applyFont="1" applyBorder="1" applyAlignment="1">
      <alignment horizontal="right" vertical="center"/>
    </xf>
    <xf numFmtId="38" fontId="2" fillId="0" borderId="41" xfId="1" applyFont="1" applyBorder="1" applyAlignment="1">
      <alignment horizontal="right" vertical="center"/>
    </xf>
    <xf numFmtId="38" fontId="2" fillId="0" borderId="42" xfId="1" applyFont="1" applyBorder="1" applyAlignment="1">
      <alignment horizontal="right" vertical="center"/>
    </xf>
    <xf numFmtId="38" fontId="2" fillId="0" borderId="43" xfId="1" applyFont="1" applyBorder="1" applyAlignment="1">
      <alignment horizontal="right" vertical="center"/>
    </xf>
    <xf numFmtId="0" fontId="2" fillId="0" borderId="45" xfId="0" applyFont="1" applyBorder="1" applyAlignment="1">
      <alignment horizontal="center" vertical="center"/>
    </xf>
    <xf numFmtId="38" fontId="2" fillId="0" borderId="46" xfId="1" applyFont="1" applyBorder="1" applyAlignment="1">
      <alignment horizontal="right" vertical="center"/>
    </xf>
    <xf numFmtId="38" fontId="2" fillId="0" borderId="47" xfId="1" applyFont="1" applyBorder="1" applyAlignment="1">
      <alignment horizontal="right" vertical="center"/>
    </xf>
    <xf numFmtId="38" fontId="2" fillId="0" borderId="48" xfId="1" applyFont="1" applyBorder="1" applyAlignment="1">
      <alignment horizontal="right" vertical="center"/>
    </xf>
    <xf numFmtId="38" fontId="2" fillId="0" borderId="49" xfId="1" applyFont="1" applyBorder="1" applyAlignment="1">
      <alignment horizontal="right" vertical="center"/>
    </xf>
    <xf numFmtId="38" fontId="2" fillId="0" borderId="50" xfId="1" applyFont="1" applyBorder="1" applyAlignment="1">
      <alignment horizontal="right" vertical="center"/>
    </xf>
    <xf numFmtId="38" fontId="2" fillId="0" borderId="51" xfId="1" applyFont="1" applyBorder="1" applyAlignment="1">
      <alignment horizontal="right" vertical="center"/>
    </xf>
    <xf numFmtId="176" fontId="2" fillId="0" borderId="45" xfId="2" applyNumberFormat="1" applyFont="1" applyBorder="1" applyAlignment="1">
      <alignment horizontal="right" vertical="center"/>
    </xf>
    <xf numFmtId="0" fontId="2" fillId="0" borderId="36" xfId="0" applyFont="1" applyBorder="1" applyAlignment="1">
      <alignment horizontal="center" vertical="center"/>
    </xf>
    <xf numFmtId="38" fontId="2" fillId="0" borderId="53" xfId="1" applyFont="1" applyBorder="1" applyAlignment="1">
      <alignment horizontal="right" vertical="center"/>
    </xf>
    <xf numFmtId="38" fontId="2" fillId="0" borderId="54" xfId="1" applyFont="1" applyBorder="1" applyAlignment="1">
      <alignment horizontal="right" vertical="center"/>
    </xf>
    <xf numFmtId="38" fontId="2" fillId="0" borderId="55" xfId="1" applyFont="1" applyBorder="1" applyAlignment="1">
      <alignment horizontal="right" vertical="center"/>
    </xf>
    <xf numFmtId="38" fontId="2" fillId="0" borderId="56" xfId="1" applyFont="1" applyBorder="1" applyAlignment="1">
      <alignment horizontal="right" vertical="center"/>
    </xf>
    <xf numFmtId="38" fontId="2" fillId="0" borderId="57" xfId="1" applyFont="1" applyBorder="1" applyAlignment="1">
      <alignment horizontal="right" vertical="center"/>
    </xf>
    <xf numFmtId="38" fontId="2" fillId="0" borderId="58" xfId="1" applyFont="1" applyBorder="1" applyAlignment="1">
      <alignment horizontal="right" vertical="center"/>
    </xf>
    <xf numFmtId="0" fontId="0" fillId="0" borderId="63" xfId="0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0" fillId="2" borderId="59" xfId="0" applyFont="1" applyFill="1" applyBorder="1" applyAlignment="1">
      <alignment horizontal="center" vertical="center"/>
    </xf>
    <xf numFmtId="0" fontId="0" fillId="2" borderId="6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8" fontId="0" fillId="2" borderId="61" xfId="0" applyNumberFormat="1" applyFont="1" applyFill="1" applyBorder="1" applyAlignment="1">
      <alignment horizontal="center" vertical="center"/>
    </xf>
    <xf numFmtId="38" fontId="0" fillId="2" borderId="62" xfId="0" applyNumberFormat="1" applyFont="1" applyFill="1" applyBorder="1" applyAlignment="1">
      <alignment horizontal="center" vertical="center"/>
    </xf>
    <xf numFmtId="0" fontId="0" fillId="2" borderId="62" xfId="0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7"/>
  <sheetViews>
    <sheetView tabSelected="1" view="pageBreakPreview" topLeftCell="A31" zoomScale="70" zoomScaleNormal="80" zoomScaleSheetLayoutView="70" workbookViewId="0">
      <selection activeCell="P12" sqref="P12"/>
    </sheetView>
  </sheetViews>
  <sheetFormatPr defaultRowHeight="18.75" x14ac:dyDescent="0.4"/>
  <cols>
    <col min="1" max="1" width="13.25" customWidth="1"/>
    <col min="2" max="2" width="40.75" customWidth="1"/>
    <col min="3" max="12" width="14.25" customWidth="1"/>
    <col min="13" max="13" width="36.75" customWidth="1"/>
  </cols>
  <sheetData>
    <row r="1" spans="1:13" x14ac:dyDescent="0.4">
      <c r="B1" s="1"/>
      <c r="C1" s="58" t="s">
        <v>2</v>
      </c>
      <c r="D1" s="59"/>
      <c r="E1" s="59"/>
      <c r="F1" s="59"/>
      <c r="G1" s="60"/>
      <c r="H1" s="61" t="s">
        <v>3</v>
      </c>
      <c r="I1" s="62"/>
      <c r="J1" s="62"/>
      <c r="K1" s="62"/>
      <c r="L1" s="63"/>
      <c r="M1" s="64" t="s">
        <v>44</v>
      </c>
    </row>
    <row r="2" spans="1:13" x14ac:dyDescent="0.4">
      <c r="B2" s="2" t="s">
        <v>9</v>
      </c>
      <c r="C2" s="5" t="s">
        <v>5</v>
      </c>
      <c r="D2" s="13" t="s">
        <v>11</v>
      </c>
      <c r="E2" s="13" t="s">
        <v>8</v>
      </c>
      <c r="F2" s="13" t="s">
        <v>7</v>
      </c>
      <c r="G2" s="27" t="s">
        <v>4</v>
      </c>
      <c r="H2" s="35" t="s">
        <v>5</v>
      </c>
      <c r="I2" s="42" t="s">
        <v>11</v>
      </c>
      <c r="J2" s="42" t="s">
        <v>8</v>
      </c>
      <c r="K2" s="42" t="s">
        <v>7</v>
      </c>
      <c r="L2" s="50" t="s">
        <v>4</v>
      </c>
      <c r="M2" s="65"/>
    </row>
    <row r="3" spans="1:13" x14ac:dyDescent="0.4">
      <c r="A3" s="66" t="s">
        <v>14</v>
      </c>
      <c r="B3" s="3" t="s">
        <v>10</v>
      </c>
      <c r="C3" s="6">
        <v>9160</v>
      </c>
      <c r="D3" s="14">
        <v>9622</v>
      </c>
      <c r="E3" s="23">
        <v>10460</v>
      </c>
      <c r="F3" s="16">
        <v>6739</v>
      </c>
      <c r="G3" s="28">
        <v>6455</v>
      </c>
      <c r="H3" s="36">
        <v>10057</v>
      </c>
      <c r="I3" s="43">
        <v>10974</v>
      </c>
      <c r="J3" s="43">
        <v>12268</v>
      </c>
      <c r="K3" s="43">
        <v>9012</v>
      </c>
      <c r="L3" s="51">
        <v>11956</v>
      </c>
      <c r="M3" s="67">
        <f>SUM(C4:L4)</f>
        <v>21775.658480000002</v>
      </c>
    </row>
    <row r="4" spans="1:13" x14ac:dyDescent="0.4">
      <c r="A4" s="66"/>
      <c r="B4" s="4" t="s">
        <v>42</v>
      </c>
      <c r="C4" s="7">
        <f t="shared" ref="C4:L4" si="0">C3*C63</f>
        <v>1924.8824</v>
      </c>
      <c r="D4" s="15">
        <f t="shared" si="0"/>
        <v>1705.9806000000001</v>
      </c>
      <c r="E4" s="24">
        <f t="shared" si="0"/>
        <v>1576.0082</v>
      </c>
      <c r="F4" s="20">
        <f t="shared" si="0"/>
        <v>980.45711000000006</v>
      </c>
      <c r="G4" s="29">
        <f t="shared" si="0"/>
        <v>990.71339999999998</v>
      </c>
      <c r="H4" s="37">
        <f t="shared" si="0"/>
        <v>1949.1471700000002</v>
      </c>
      <c r="I4" s="44">
        <f t="shared" si="0"/>
        <v>2528.8485599999999</v>
      </c>
      <c r="J4" s="44">
        <f t="shared" si="0"/>
        <v>3431.6049600000001</v>
      </c>
      <c r="K4" s="44">
        <f t="shared" si="0"/>
        <v>3006.76368</v>
      </c>
      <c r="L4" s="52">
        <f t="shared" si="0"/>
        <v>3681.2524000000003</v>
      </c>
      <c r="M4" s="68"/>
    </row>
    <row r="5" spans="1:13" x14ac:dyDescent="0.4">
      <c r="A5" s="66" t="s">
        <v>17</v>
      </c>
      <c r="B5" s="3" t="s">
        <v>10</v>
      </c>
      <c r="C5" s="6">
        <v>438</v>
      </c>
      <c r="D5" s="16">
        <v>577</v>
      </c>
      <c r="E5" s="16">
        <v>670</v>
      </c>
      <c r="F5" s="16">
        <v>394</v>
      </c>
      <c r="G5" s="28">
        <v>353</v>
      </c>
      <c r="H5" s="36">
        <v>445</v>
      </c>
      <c r="I5" s="43">
        <v>656</v>
      </c>
      <c r="J5" s="43">
        <v>790</v>
      </c>
      <c r="K5" s="43">
        <v>589</v>
      </c>
      <c r="L5" s="51">
        <v>767</v>
      </c>
      <c r="M5" s="67">
        <f>SUM(C6:L6)</f>
        <v>1297.8599700000002</v>
      </c>
    </row>
    <row r="6" spans="1:13" x14ac:dyDescent="0.4">
      <c r="A6" s="66"/>
      <c r="B6" s="4" t="s">
        <v>42</v>
      </c>
      <c r="C6" s="8">
        <f t="shared" ref="C6:L6" si="1">C5*C63</f>
        <v>92.041319999999999</v>
      </c>
      <c r="D6" s="17">
        <f t="shared" si="1"/>
        <v>102.30210000000001</v>
      </c>
      <c r="E6" s="17">
        <f t="shared" si="1"/>
        <v>100.94889999999999</v>
      </c>
      <c r="F6" s="17">
        <f t="shared" si="1"/>
        <v>57.323060000000005</v>
      </c>
      <c r="G6" s="30">
        <f t="shared" si="1"/>
        <v>54.178440000000002</v>
      </c>
      <c r="H6" s="38">
        <f t="shared" si="1"/>
        <v>86.245450000000005</v>
      </c>
      <c r="I6" s="45">
        <f t="shared" si="1"/>
        <v>151.16864000000001</v>
      </c>
      <c r="J6" s="45">
        <f t="shared" si="1"/>
        <v>220.97880000000001</v>
      </c>
      <c r="K6" s="45">
        <f t="shared" si="1"/>
        <v>196.51396</v>
      </c>
      <c r="L6" s="53">
        <f t="shared" si="1"/>
        <v>236.1593</v>
      </c>
      <c r="M6" s="69"/>
    </row>
    <row r="7" spans="1:13" x14ac:dyDescent="0.4">
      <c r="A7" s="66" t="s">
        <v>18</v>
      </c>
      <c r="B7" s="3" t="s">
        <v>10</v>
      </c>
      <c r="C7" s="9">
        <v>535</v>
      </c>
      <c r="D7" s="18">
        <v>656</v>
      </c>
      <c r="E7" s="18">
        <v>704</v>
      </c>
      <c r="F7" s="18">
        <v>436</v>
      </c>
      <c r="G7" s="31">
        <v>413</v>
      </c>
      <c r="H7" s="39">
        <v>580</v>
      </c>
      <c r="I7" s="46">
        <v>726</v>
      </c>
      <c r="J7" s="46">
        <v>863</v>
      </c>
      <c r="K7" s="46">
        <v>610</v>
      </c>
      <c r="L7" s="54">
        <v>1003</v>
      </c>
      <c r="M7" s="67">
        <f>SUM(C8:L8)</f>
        <v>1495.0779600000001</v>
      </c>
    </row>
    <row r="8" spans="1:13" x14ac:dyDescent="0.4">
      <c r="A8" s="66"/>
      <c r="B8" s="4" t="s">
        <v>42</v>
      </c>
      <c r="C8" s="10">
        <f t="shared" ref="C8:L8" si="2">C7*C63</f>
        <v>112.42489999999999</v>
      </c>
      <c r="D8" s="19">
        <f t="shared" si="2"/>
        <v>116.30880000000001</v>
      </c>
      <c r="E8" s="19">
        <f t="shared" si="2"/>
        <v>106.07168</v>
      </c>
      <c r="F8" s="19">
        <f t="shared" si="2"/>
        <v>63.433640000000004</v>
      </c>
      <c r="G8" s="32">
        <f t="shared" si="2"/>
        <v>63.387240000000006</v>
      </c>
      <c r="H8" s="40">
        <f t="shared" si="2"/>
        <v>112.4098</v>
      </c>
      <c r="I8" s="47">
        <f t="shared" si="2"/>
        <v>167.29944</v>
      </c>
      <c r="J8" s="47">
        <f t="shared" si="2"/>
        <v>241.39836000000003</v>
      </c>
      <c r="K8" s="47">
        <f t="shared" si="2"/>
        <v>203.5204</v>
      </c>
      <c r="L8" s="55">
        <f t="shared" si="2"/>
        <v>308.82370000000003</v>
      </c>
      <c r="M8" s="69"/>
    </row>
    <row r="9" spans="1:13" x14ac:dyDescent="0.4">
      <c r="A9" s="66" t="s">
        <v>19</v>
      </c>
      <c r="B9" s="3" t="s">
        <v>10</v>
      </c>
      <c r="C9" s="6">
        <v>1254</v>
      </c>
      <c r="D9" s="16">
        <v>1454</v>
      </c>
      <c r="E9" s="16">
        <v>1596</v>
      </c>
      <c r="F9" s="16">
        <v>884</v>
      </c>
      <c r="G9" s="28">
        <v>845</v>
      </c>
      <c r="H9" s="36">
        <v>1427</v>
      </c>
      <c r="I9" s="43">
        <v>1643</v>
      </c>
      <c r="J9" s="43">
        <v>1904</v>
      </c>
      <c r="K9" s="43">
        <v>1415</v>
      </c>
      <c r="L9" s="51">
        <v>2014</v>
      </c>
      <c r="M9" s="67">
        <f>SUM(C10:L10)</f>
        <v>3300.0607099999997</v>
      </c>
    </row>
    <row r="10" spans="1:13" x14ac:dyDescent="0.4">
      <c r="A10" s="66"/>
      <c r="B10" s="4" t="s">
        <v>42</v>
      </c>
      <c r="C10" s="8">
        <f t="shared" ref="C10:L10" si="3">C9*C63</f>
        <v>263.51555999999999</v>
      </c>
      <c r="D10" s="17">
        <f t="shared" si="3"/>
        <v>257.79420000000005</v>
      </c>
      <c r="E10" s="17">
        <f t="shared" si="3"/>
        <v>240.46932000000001</v>
      </c>
      <c r="F10" s="17">
        <f t="shared" si="3"/>
        <v>128.61315999999999</v>
      </c>
      <c r="G10" s="30">
        <f t="shared" si="3"/>
        <v>129.69060000000002</v>
      </c>
      <c r="H10" s="38">
        <f t="shared" si="3"/>
        <v>276.56686999999999</v>
      </c>
      <c r="I10" s="45">
        <f t="shared" si="3"/>
        <v>378.61292000000003</v>
      </c>
      <c r="J10" s="45">
        <f t="shared" si="3"/>
        <v>532.58688000000006</v>
      </c>
      <c r="K10" s="45">
        <f t="shared" si="3"/>
        <v>472.10059999999999</v>
      </c>
      <c r="L10" s="53">
        <f t="shared" si="3"/>
        <v>620.11059999999998</v>
      </c>
      <c r="M10" s="69"/>
    </row>
    <row r="11" spans="1:13" x14ac:dyDescent="0.4">
      <c r="A11" s="66" t="s">
        <v>21</v>
      </c>
      <c r="B11" s="3" t="s">
        <v>10</v>
      </c>
      <c r="C11" s="9">
        <v>724</v>
      </c>
      <c r="D11" s="18">
        <v>879</v>
      </c>
      <c r="E11" s="18">
        <v>1091</v>
      </c>
      <c r="F11" s="18">
        <v>626</v>
      </c>
      <c r="G11" s="31">
        <v>588</v>
      </c>
      <c r="H11" s="39">
        <v>833</v>
      </c>
      <c r="I11" s="46">
        <v>1001</v>
      </c>
      <c r="J11" s="46">
        <v>1278</v>
      </c>
      <c r="K11" s="46">
        <v>911</v>
      </c>
      <c r="L11" s="54">
        <v>1260</v>
      </c>
      <c r="M11" s="67">
        <f>SUM(C12:L12)</f>
        <v>2095.1883800000001</v>
      </c>
    </row>
    <row r="12" spans="1:13" x14ac:dyDescent="0.4">
      <c r="A12" s="66"/>
      <c r="B12" s="4" t="s">
        <v>42</v>
      </c>
      <c r="C12" s="10">
        <f t="shared" ref="C12:L12" si="4">C11*C63</f>
        <v>152.14135999999999</v>
      </c>
      <c r="D12" s="19">
        <f t="shared" si="4"/>
        <v>155.8467</v>
      </c>
      <c r="E12" s="19">
        <f t="shared" si="4"/>
        <v>164.38096999999999</v>
      </c>
      <c r="F12" s="19">
        <f t="shared" si="4"/>
        <v>91.076740000000001</v>
      </c>
      <c r="G12" s="32">
        <f t="shared" si="4"/>
        <v>90.24624</v>
      </c>
      <c r="H12" s="40">
        <f t="shared" si="4"/>
        <v>161.44373000000002</v>
      </c>
      <c r="I12" s="47">
        <f t="shared" si="4"/>
        <v>230.67044000000001</v>
      </c>
      <c r="J12" s="47">
        <f t="shared" si="4"/>
        <v>357.48216000000002</v>
      </c>
      <c r="K12" s="47">
        <f t="shared" si="4"/>
        <v>303.94603999999998</v>
      </c>
      <c r="L12" s="55">
        <f t="shared" si="4"/>
        <v>387.95400000000001</v>
      </c>
      <c r="M12" s="69"/>
    </row>
    <row r="13" spans="1:13" x14ac:dyDescent="0.4">
      <c r="A13" s="66" t="s">
        <v>22</v>
      </c>
      <c r="B13" s="3" t="s">
        <v>10</v>
      </c>
      <c r="C13" s="6">
        <v>656</v>
      </c>
      <c r="D13" s="16">
        <v>830</v>
      </c>
      <c r="E13" s="16">
        <v>840</v>
      </c>
      <c r="F13" s="16">
        <v>572</v>
      </c>
      <c r="G13" s="28">
        <v>493</v>
      </c>
      <c r="H13" s="36">
        <v>728</v>
      </c>
      <c r="I13" s="43">
        <v>861</v>
      </c>
      <c r="J13" s="43">
        <v>957</v>
      </c>
      <c r="K13" s="43">
        <v>800</v>
      </c>
      <c r="L13" s="51">
        <v>1203</v>
      </c>
      <c r="M13" s="67">
        <f>SUM(C14:L14)</f>
        <v>1814.9698200000003</v>
      </c>
    </row>
    <row r="14" spans="1:13" x14ac:dyDescent="0.4">
      <c r="A14" s="66"/>
      <c r="B14" s="4" t="s">
        <v>42</v>
      </c>
      <c r="C14" s="8">
        <f t="shared" ref="C14:L14" si="5">C13*C63</f>
        <v>137.85183999999998</v>
      </c>
      <c r="D14" s="17">
        <f t="shared" si="5"/>
        <v>147.15900000000002</v>
      </c>
      <c r="E14" s="17">
        <f t="shared" si="5"/>
        <v>126.5628</v>
      </c>
      <c r="F14" s="17">
        <f t="shared" si="5"/>
        <v>83.220280000000002</v>
      </c>
      <c r="G14" s="30">
        <f t="shared" si="5"/>
        <v>75.665639999999996</v>
      </c>
      <c r="H14" s="38">
        <f t="shared" si="5"/>
        <v>141.09368000000001</v>
      </c>
      <c r="I14" s="45">
        <f t="shared" si="5"/>
        <v>198.40884</v>
      </c>
      <c r="J14" s="45">
        <f t="shared" si="5"/>
        <v>267.69204000000002</v>
      </c>
      <c r="K14" s="45">
        <f t="shared" si="5"/>
        <v>266.91199999999998</v>
      </c>
      <c r="L14" s="53">
        <f t="shared" si="5"/>
        <v>370.40370000000001</v>
      </c>
      <c r="M14" s="69"/>
    </row>
    <row r="15" spans="1:13" x14ac:dyDescent="0.4">
      <c r="A15" s="66" t="s">
        <v>24</v>
      </c>
      <c r="B15" s="3" t="s">
        <v>10</v>
      </c>
      <c r="C15" s="6">
        <v>688</v>
      </c>
      <c r="D15" s="16">
        <v>770</v>
      </c>
      <c r="E15" s="16">
        <v>828</v>
      </c>
      <c r="F15" s="16">
        <v>418</v>
      </c>
      <c r="G15" s="28">
        <v>442</v>
      </c>
      <c r="H15" s="36">
        <v>750</v>
      </c>
      <c r="I15" s="43">
        <v>942</v>
      </c>
      <c r="J15" s="43">
        <v>967</v>
      </c>
      <c r="K15" s="43">
        <v>618</v>
      </c>
      <c r="L15" s="51">
        <v>1049</v>
      </c>
      <c r="M15" s="67">
        <f>SUM(C16:L16)</f>
        <v>1696.6029000000001</v>
      </c>
    </row>
    <row r="16" spans="1:13" x14ac:dyDescent="0.4">
      <c r="A16" s="66"/>
      <c r="B16" s="4" t="s">
        <v>42</v>
      </c>
      <c r="C16" s="8">
        <f t="shared" ref="C16:L16" si="6">C15*C63</f>
        <v>144.57632000000001</v>
      </c>
      <c r="D16" s="17">
        <f t="shared" si="6"/>
        <v>136.52100000000002</v>
      </c>
      <c r="E16" s="17">
        <f t="shared" si="6"/>
        <v>124.75476</v>
      </c>
      <c r="F16" s="17">
        <f t="shared" si="6"/>
        <v>60.814820000000005</v>
      </c>
      <c r="G16" s="30">
        <f t="shared" si="6"/>
        <v>67.838160000000002</v>
      </c>
      <c r="H16" s="38">
        <f t="shared" si="6"/>
        <v>145.35750000000002</v>
      </c>
      <c r="I16" s="45">
        <f t="shared" si="6"/>
        <v>217.07447999999999</v>
      </c>
      <c r="J16" s="45">
        <f t="shared" si="6"/>
        <v>270.48924</v>
      </c>
      <c r="K16" s="45">
        <f t="shared" si="6"/>
        <v>206.18951999999999</v>
      </c>
      <c r="L16" s="53">
        <f t="shared" si="6"/>
        <v>322.9871</v>
      </c>
      <c r="M16" s="69"/>
    </row>
    <row r="17" spans="1:13" x14ac:dyDescent="0.4">
      <c r="A17" s="66" t="s">
        <v>25</v>
      </c>
      <c r="B17" s="3" t="s">
        <v>10</v>
      </c>
      <c r="C17" s="6">
        <v>457</v>
      </c>
      <c r="D17" s="16">
        <v>525</v>
      </c>
      <c r="E17" s="16">
        <v>612</v>
      </c>
      <c r="F17" s="16">
        <v>462</v>
      </c>
      <c r="G17" s="28">
        <v>454</v>
      </c>
      <c r="H17" s="36">
        <v>537</v>
      </c>
      <c r="I17" s="43">
        <v>581</v>
      </c>
      <c r="J17" s="43">
        <v>784</v>
      </c>
      <c r="K17" s="43">
        <v>643</v>
      </c>
      <c r="L17" s="51">
        <v>953</v>
      </c>
      <c r="M17" s="67">
        <f>SUM(C18:L18)</f>
        <v>1383.4441299999999</v>
      </c>
    </row>
    <row r="18" spans="1:13" x14ac:dyDescent="0.4">
      <c r="A18" s="66"/>
      <c r="B18" s="4" t="s">
        <v>42</v>
      </c>
      <c r="C18" s="8">
        <f t="shared" ref="C18:L18" si="7">C17*C63</f>
        <v>96.03398</v>
      </c>
      <c r="D18" s="17">
        <f t="shared" si="7"/>
        <v>93.08250000000001</v>
      </c>
      <c r="E18" s="17">
        <f t="shared" si="7"/>
        <v>92.210039999999992</v>
      </c>
      <c r="F18" s="17">
        <f t="shared" si="7"/>
        <v>67.216380000000001</v>
      </c>
      <c r="G18" s="30">
        <f t="shared" si="7"/>
        <v>69.679919999999996</v>
      </c>
      <c r="H18" s="38">
        <f t="shared" si="7"/>
        <v>104.07597000000001</v>
      </c>
      <c r="I18" s="45">
        <f t="shared" si="7"/>
        <v>133.88564</v>
      </c>
      <c r="J18" s="45">
        <f t="shared" si="7"/>
        <v>219.30048000000002</v>
      </c>
      <c r="K18" s="45">
        <f t="shared" si="7"/>
        <v>214.53052</v>
      </c>
      <c r="L18" s="53">
        <f t="shared" si="7"/>
        <v>293.42869999999999</v>
      </c>
      <c r="M18" s="69"/>
    </row>
    <row r="19" spans="1:13" x14ac:dyDescent="0.4">
      <c r="A19" s="66" t="s">
        <v>26</v>
      </c>
      <c r="B19" s="3" t="s">
        <v>10</v>
      </c>
      <c r="C19" s="6">
        <v>1096</v>
      </c>
      <c r="D19" s="16">
        <v>1148</v>
      </c>
      <c r="E19" s="16">
        <v>1249</v>
      </c>
      <c r="F19" s="16">
        <v>686</v>
      </c>
      <c r="G19" s="28">
        <v>679</v>
      </c>
      <c r="H19" s="36">
        <v>1159</v>
      </c>
      <c r="I19" s="43">
        <v>1335</v>
      </c>
      <c r="J19" s="43">
        <v>1521</v>
      </c>
      <c r="K19" s="43">
        <v>1027</v>
      </c>
      <c r="L19" s="51">
        <v>1667</v>
      </c>
      <c r="M19" s="67">
        <f>SUM(C20:L20)</f>
        <v>2639.6946200000002</v>
      </c>
    </row>
    <row r="20" spans="1:13" x14ac:dyDescent="0.4">
      <c r="A20" s="66"/>
      <c r="B20" s="4" t="s">
        <v>42</v>
      </c>
      <c r="C20" s="7">
        <f t="shared" ref="C20:L20" si="8">C19*C63</f>
        <v>230.31343999999999</v>
      </c>
      <c r="D20" s="20">
        <f t="shared" si="8"/>
        <v>203.54040000000001</v>
      </c>
      <c r="E20" s="20">
        <f t="shared" si="8"/>
        <v>188.18682999999999</v>
      </c>
      <c r="F20" s="20">
        <f t="shared" si="8"/>
        <v>99.806139999999999</v>
      </c>
      <c r="G20" s="29">
        <f t="shared" si="8"/>
        <v>104.21292</v>
      </c>
      <c r="H20" s="37">
        <f t="shared" si="8"/>
        <v>224.62579000000002</v>
      </c>
      <c r="I20" s="44">
        <f t="shared" si="8"/>
        <v>307.63740000000001</v>
      </c>
      <c r="J20" s="44">
        <f t="shared" si="8"/>
        <v>425.45412000000005</v>
      </c>
      <c r="K20" s="44">
        <f t="shared" si="8"/>
        <v>342.64828</v>
      </c>
      <c r="L20" s="52">
        <f t="shared" si="8"/>
        <v>513.26930000000004</v>
      </c>
      <c r="M20" s="69"/>
    </row>
    <row r="21" spans="1:13" x14ac:dyDescent="0.4">
      <c r="A21" s="66" t="s">
        <v>27</v>
      </c>
      <c r="B21" s="3" t="s">
        <v>10</v>
      </c>
      <c r="C21" s="6">
        <v>937</v>
      </c>
      <c r="D21" s="16">
        <v>973</v>
      </c>
      <c r="E21" s="16">
        <v>1186</v>
      </c>
      <c r="F21" s="16">
        <v>727</v>
      </c>
      <c r="G21" s="28">
        <v>661</v>
      </c>
      <c r="H21" s="36">
        <v>1016</v>
      </c>
      <c r="I21" s="43">
        <v>1169</v>
      </c>
      <c r="J21" s="43">
        <v>1355</v>
      </c>
      <c r="K21" s="43">
        <v>1002</v>
      </c>
      <c r="L21" s="51">
        <v>1412</v>
      </c>
      <c r="M21" s="67">
        <f>SUM(C22:L22)</f>
        <v>2369.7082100000002</v>
      </c>
    </row>
    <row r="22" spans="1:13" x14ac:dyDescent="0.4">
      <c r="A22" s="66"/>
      <c r="B22" s="4" t="s">
        <v>42</v>
      </c>
      <c r="C22" s="7">
        <f t="shared" ref="C22:L22" si="9">C21*C63</f>
        <v>196.90117999999998</v>
      </c>
      <c r="D22" s="20">
        <f t="shared" si="9"/>
        <v>172.5129</v>
      </c>
      <c r="E22" s="20">
        <f t="shared" si="9"/>
        <v>178.69461999999999</v>
      </c>
      <c r="F22" s="20">
        <f t="shared" si="9"/>
        <v>105.77123</v>
      </c>
      <c r="G22" s="29">
        <f t="shared" si="9"/>
        <v>101.45028000000001</v>
      </c>
      <c r="H22" s="37">
        <f t="shared" si="9"/>
        <v>196.91096000000002</v>
      </c>
      <c r="I22" s="44">
        <f t="shared" si="9"/>
        <v>269.38436000000002</v>
      </c>
      <c r="J22" s="44">
        <f t="shared" si="9"/>
        <v>379.02060000000006</v>
      </c>
      <c r="K22" s="44">
        <f t="shared" si="9"/>
        <v>334.30727999999999</v>
      </c>
      <c r="L22" s="52">
        <f t="shared" si="9"/>
        <v>434.75479999999999</v>
      </c>
      <c r="M22" s="69"/>
    </row>
    <row r="23" spans="1:13" x14ac:dyDescent="0.4">
      <c r="A23" s="66" t="s">
        <v>29</v>
      </c>
      <c r="B23" s="3" t="s">
        <v>10</v>
      </c>
      <c r="C23" s="6">
        <v>831</v>
      </c>
      <c r="D23" s="16">
        <v>891</v>
      </c>
      <c r="E23" s="16">
        <v>1020</v>
      </c>
      <c r="F23" s="16">
        <v>660</v>
      </c>
      <c r="G23" s="28">
        <v>663</v>
      </c>
      <c r="H23" s="36">
        <v>871</v>
      </c>
      <c r="I23" s="43">
        <v>1047</v>
      </c>
      <c r="J23" s="43">
        <v>1176</v>
      </c>
      <c r="K23" s="43">
        <v>962</v>
      </c>
      <c r="L23" s="51">
        <v>1611</v>
      </c>
      <c r="M23" s="67">
        <f>SUM(C24:L24)</f>
        <v>2240.0831699999999</v>
      </c>
    </row>
    <row r="24" spans="1:13" x14ac:dyDescent="0.4">
      <c r="A24" s="66"/>
      <c r="B24" s="4" t="s">
        <v>42</v>
      </c>
      <c r="C24" s="7">
        <f t="shared" ref="C24:L24" si="10">C23*C63</f>
        <v>174.62634</v>
      </c>
      <c r="D24" s="20">
        <f t="shared" si="10"/>
        <v>157.9743</v>
      </c>
      <c r="E24" s="20">
        <f t="shared" si="10"/>
        <v>153.68340000000001</v>
      </c>
      <c r="F24" s="20">
        <f t="shared" si="10"/>
        <v>96.023400000000009</v>
      </c>
      <c r="G24" s="29">
        <f t="shared" si="10"/>
        <v>101.75724000000001</v>
      </c>
      <c r="H24" s="37">
        <f t="shared" si="10"/>
        <v>168.80851000000001</v>
      </c>
      <c r="I24" s="44">
        <f t="shared" si="10"/>
        <v>241.27068</v>
      </c>
      <c r="J24" s="44">
        <f t="shared" si="10"/>
        <v>328.95072000000005</v>
      </c>
      <c r="K24" s="44">
        <f t="shared" si="10"/>
        <v>320.96168</v>
      </c>
      <c r="L24" s="52">
        <f t="shared" si="10"/>
        <v>496.02690000000001</v>
      </c>
      <c r="M24" s="69"/>
    </row>
    <row r="25" spans="1:13" x14ac:dyDescent="0.4">
      <c r="A25" s="66" t="s">
        <v>16</v>
      </c>
      <c r="B25" s="3" t="s">
        <v>10</v>
      </c>
      <c r="C25" s="6">
        <v>89</v>
      </c>
      <c r="D25" s="16">
        <v>114</v>
      </c>
      <c r="E25" s="16">
        <v>111</v>
      </c>
      <c r="F25" s="16">
        <v>76</v>
      </c>
      <c r="G25" s="28">
        <v>66</v>
      </c>
      <c r="H25" s="36">
        <v>78</v>
      </c>
      <c r="I25" s="43">
        <v>131</v>
      </c>
      <c r="J25" s="43">
        <v>128</v>
      </c>
      <c r="K25" s="43">
        <v>96</v>
      </c>
      <c r="L25" s="51">
        <v>188</v>
      </c>
      <c r="M25" s="67">
        <f>SUM(C26:L26)</f>
        <v>247.84957</v>
      </c>
    </row>
    <row r="26" spans="1:13" x14ac:dyDescent="0.4">
      <c r="A26" s="66"/>
      <c r="B26" s="4" t="s">
        <v>42</v>
      </c>
      <c r="C26" s="7">
        <f t="shared" ref="C26:L26" si="11">C25*C63</f>
        <v>18.702459999999999</v>
      </c>
      <c r="D26" s="20">
        <f t="shared" si="11"/>
        <v>20.212200000000003</v>
      </c>
      <c r="E26" s="20">
        <f t="shared" si="11"/>
        <v>16.72437</v>
      </c>
      <c r="F26" s="20">
        <f t="shared" si="11"/>
        <v>11.05724</v>
      </c>
      <c r="G26" s="29">
        <f t="shared" si="11"/>
        <v>10.12968</v>
      </c>
      <c r="H26" s="37">
        <f t="shared" si="11"/>
        <v>15.117180000000001</v>
      </c>
      <c r="I26" s="44">
        <f t="shared" si="11"/>
        <v>30.187640000000002</v>
      </c>
      <c r="J26" s="44">
        <f t="shared" si="11"/>
        <v>35.804160000000003</v>
      </c>
      <c r="K26" s="44">
        <f t="shared" si="11"/>
        <v>32.029440000000001</v>
      </c>
      <c r="L26" s="52">
        <f t="shared" si="11"/>
        <v>57.885200000000005</v>
      </c>
      <c r="M26" s="69"/>
    </row>
    <row r="27" spans="1:13" x14ac:dyDescent="0.4">
      <c r="A27" s="66" t="s">
        <v>30</v>
      </c>
      <c r="B27" s="3" t="s">
        <v>10</v>
      </c>
      <c r="C27" s="6">
        <v>105</v>
      </c>
      <c r="D27" s="16">
        <v>110</v>
      </c>
      <c r="E27" s="16">
        <v>142</v>
      </c>
      <c r="F27" s="16">
        <v>84</v>
      </c>
      <c r="G27" s="28">
        <v>78</v>
      </c>
      <c r="H27" s="36">
        <v>111</v>
      </c>
      <c r="I27" s="43">
        <v>147</v>
      </c>
      <c r="J27" s="43">
        <v>199</v>
      </c>
      <c r="K27" s="43">
        <v>157</v>
      </c>
      <c r="L27" s="51">
        <v>250</v>
      </c>
      <c r="M27" s="67">
        <f>SUM(C28:L28)</f>
        <v>327.56379000000004</v>
      </c>
    </row>
    <row r="28" spans="1:13" x14ac:dyDescent="0.4">
      <c r="A28" s="66"/>
      <c r="B28" s="4" t="s">
        <v>42</v>
      </c>
      <c r="C28" s="7">
        <f t="shared" ref="C28:L28" si="12">C27*C63</f>
        <v>22.064699999999998</v>
      </c>
      <c r="D28" s="20">
        <f t="shared" si="12"/>
        <v>19.503</v>
      </c>
      <c r="E28" s="20">
        <f t="shared" si="12"/>
        <v>21.395140000000001</v>
      </c>
      <c r="F28" s="20">
        <f t="shared" si="12"/>
        <v>12.221160000000001</v>
      </c>
      <c r="G28" s="29">
        <f t="shared" si="12"/>
        <v>11.971440000000001</v>
      </c>
      <c r="H28" s="37">
        <f t="shared" si="12"/>
        <v>21.512910000000002</v>
      </c>
      <c r="I28" s="44">
        <f t="shared" si="12"/>
        <v>33.874679999999998</v>
      </c>
      <c r="J28" s="44">
        <f t="shared" si="12"/>
        <v>55.664280000000005</v>
      </c>
      <c r="K28" s="44">
        <f t="shared" si="12"/>
        <v>52.381479999999996</v>
      </c>
      <c r="L28" s="52">
        <f t="shared" si="12"/>
        <v>76.975000000000009</v>
      </c>
      <c r="M28" s="69"/>
    </row>
    <row r="29" spans="1:13" x14ac:dyDescent="0.4">
      <c r="A29" s="66" t="s">
        <v>31</v>
      </c>
      <c r="B29" s="3" t="s">
        <v>10</v>
      </c>
      <c r="C29" s="6">
        <v>85</v>
      </c>
      <c r="D29" s="16">
        <v>137</v>
      </c>
      <c r="E29" s="16">
        <v>132</v>
      </c>
      <c r="F29" s="16">
        <v>109</v>
      </c>
      <c r="G29" s="28">
        <v>222</v>
      </c>
      <c r="H29" s="36">
        <v>104</v>
      </c>
      <c r="I29" s="43">
        <v>123</v>
      </c>
      <c r="J29" s="43">
        <v>170</v>
      </c>
      <c r="K29" s="43">
        <v>149</v>
      </c>
      <c r="L29" s="51">
        <v>514</v>
      </c>
      <c r="M29" s="67">
        <f>SUM(C30:L30)</f>
        <v>415.99713000000003</v>
      </c>
    </row>
    <row r="30" spans="1:13" x14ac:dyDescent="0.4">
      <c r="A30" s="66"/>
      <c r="B30" s="4" t="s">
        <v>42</v>
      </c>
      <c r="C30" s="7">
        <f t="shared" ref="C30:L30" si="13">C29*C63</f>
        <v>17.861899999999999</v>
      </c>
      <c r="D30" s="20">
        <f t="shared" si="13"/>
        <v>24.290100000000002</v>
      </c>
      <c r="E30" s="20">
        <f t="shared" si="13"/>
        <v>19.888439999999999</v>
      </c>
      <c r="F30" s="20">
        <f t="shared" si="13"/>
        <v>15.858410000000001</v>
      </c>
      <c r="G30" s="29">
        <f t="shared" si="13"/>
        <v>34.072560000000003</v>
      </c>
      <c r="H30" s="37">
        <f t="shared" si="13"/>
        <v>20.15624</v>
      </c>
      <c r="I30" s="44">
        <f t="shared" si="13"/>
        <v>28.34412</v>
      </c>
      <c r="J30" s="44">
        <f t="shared" si="13"/>
        <v>47.552400000000006</v>
      </c>
      <c r="K30" s="44">
        <f t="shared" si="13"/>
        <v>49.712359999999997</v>
      </c>
      <c r="L30" s="52">
        <f t="shared" si="13"/>
        <v>158.26060000000001</v>
      </c>
      <c r="M30" s="69"/>
    </row>
    <row r="31" spans="1:13" x14ac:dyDescent="0.4">
      <c r="A31" s="66" t="s">
        <v>32</v>
      </c>
      <c r="B31" s="3" t="s">
        <v>10</v>
      </c>
      <c r="C31" s="6">
        <v>150</v>
      </c>
      <c r="D31" s="16">
        <v>161</v>
      </c>
      <c r="E31" s="16">
        <v>153</v>
      </c>
      <c r="F31" s="16">
        <v>89</v>
      </c>
      <c r="G31" s="28">
        <v>192</v>
      </c>
      <c r="H31" s="36">
        <v>127</v>
      </c>
      <c r="I31" s="43">
        <v>133</v>
      </c>
      <c r="J31" s="43">
        <v>165</v>
      </c>
      <c r="K31" s="43">
        <v>209</v>
      </c>
      <c r="L31" s="51">
        <v>506</v>
      </c>
      <c r="M31" s="67">
        <f>SUM(C32:L32)</f>
        <v>452.47993000000008</v>
      </c>
    </row>
    <row r="32" spans="1:13" x14ac:dyDescent="0.4">
      <c r="A32" s="66"/>
      <c r="B32" s="4" t="s">
        <v>42</v>
      </c>
      <c r="C32" s="7">
        <f t="shared" ref="C32:L32" si="14">C31*C63</f>
        <v>31.521000000000001</v>
      </c>
      <c r="D32" s="20">
        <f t="shared" si="14"/>
        <v>28.545300000000001</v>
      </c>
      <c r="E32" s="20">
        <f t="shared" si="14"/>
        <v>23.052509999999998</v>
      </c>
      <c r="F32" s="20">
        <f t="shared" si="14"/>
        <v>12.94861</v>
      </c>
      <c r="G32" s="29">
        <f t="shared" si="14"/>
        <v>29.468160000000001</v>
      </c>
      <c r="H32" s="37">
        <f t="shared" si="14"/>
        <v>24.613870000000002</v>
      </c>
      <c r="I32" s="44">
        <f t="shared" si="14"/>
        <v>30.648520000000001</v>
      </c>
      <c r="J32" s="44">
        <f t="shared" si="14"/>
        <v>46.153800000000004</v>
      </c>
      <c r="K32" s="44">
        <f t="shared" si="14"/>
        <v>69.730760000000004</v>
      </c>
      <c r="L32" s="52">
        <f t="shared" si="14"/>
        <v>155.79740000000001</v>
      </c>
      <c r="M32" s="69"/>
    </row>
    <row r="33" spans="1:13" x14ac:dyDescent="0.4">
      <c r="A33" s="66" t="s">
        <v>33</v>
      </c>
      <c r="B33" s="3" t="s">
        <v>10</v>
      </c>
      <c r="C33" s="6">
        <v>142</v>
      </c>
      <c r="D33" s="16">
        <v>148</v>
      </c>
      <c r="E33" s="16">
        <v>146</v>
      </c>
      <c r="F33" s="16">
        <v>98</v>
      </c>
      <c r="G33" s="28">
        <v>126</v>
      </c>
      <c r="H33" s="36">
        <v>128</v>
      </c>
      <c r="I33" s="43">
        <v>142</v>
      </c>
      <c r="J33" s="43">
        <v>173</v>
      </c>
      <c r="K33" s="43">
        <v>122</v>
      </c>
      <c r="L33" s="51">
        <v>297</v>
      </c>
      <c r="M33" s="67">
        <f>SUM(C34:L34)</f>
        <v>349.74669999999998</v>
      </c>
    </row>
    <row r="34" spans="1:13" x14ac:dyDescent="0.4">
      <c r="A34" s="66"/>
      <c r="B34" s="4" t="s">
        <v>42</v>
      </c>
      <c r="C34" s="7">
        <f t="shared" ref="C34:L34" si="15">C33*C63</f>
        <v>29.839880000000001</v>
      </c>
      <c r="D34" s="20">
        <f t="shared" si="15"/>
        <v>26.240400000000001</v>
      </c>
      <c r="E34" s="20">
        <f t="shared" si="15"/>
        <v>21.997820000000001</v>
      </c>
      <c r="F34" s="20">
        <f t="shared" si="15"/>
        <v>14.25802</v>
      </c>
      <c r="G34" s="29">
        <f t="shared" si="15"/>
        <v>19.338480000000001</v>
      </c>
      <c r="H34" s="37">
        <f t="shared" si="15"/>
        <v>24.807680000000001</v>
      </c>
      <c r="I34" s="44">
        <f t="shared" si="15"/>
        <v>32.722479999999997</v>
      </c>
      <c r="J34" s="44">
        <f t="shared" si="15"/>
        <v>48.391560000000005</v>
      </c>
      <c r="K34" s="44">
        <f t="shared" si="15"/>
        <v>40.704079999999998</v>
      </c>
      <c r="L34" s="52">
        <f t="shared" si="15"/>
        <v>91.446300000000008</v>
      </c>
      <c r="M34" s="69"/>
    </row>
    <row r="35" spans="1:13" x14ac:dyDescent="0.4">
      <c r="A35" s="66" t="s">
        <v>23</v>
      </c>
      <c r="B35" s="3" t="s">
        <v>10</v>
      </c>
      <c r="C35" s="6">
        <v>22</v>
      </c>
      <c r="D35" s="16">
        <v>15</v>
      </c>
      <c r="E35" s="16">
        <v>20</v>
      </c>
      <c r="F35" s="16">
        <v>7</v>
      </c>
      <c r="G35" s="28">
        <v>26</v>
      </c>
      <c r="H35" s="36">
        <v>13</v>
      </c>
      <c r="I35" s="43">
        <v>13</v>
      </c>
      <c r="J35" s="43">
        <v>8</v>
      </c>
      <c r="K35" s="43">
        <v>17</v>
      </c>
      <c r="L35" s="51">
        <v>38</v>
      </c>
      <c r="M35" s="67">
        <f>SUM(C36:L36)</f>
        <v>40.42998</v>
      </c>
    </row>
    <row r="36" spans="1:13" x14ac:dyDescent="0.4">
      <c r="A36" s="66"/>
      <c r="B36" s="4" t="s">
        <v>42</v>
      </c>
      <c r="C36" s="7">
        <f t="shared" ref="C36:L36" si="16">C35*C63</f>
        <v>4.6230799999999999</v>
      </c>
      <c r="D36" s="20">
        <f t="shared" si="16"/>
        <v>2.6595000000000004</v>
      </c>
      <c r="E36" s="20">
        <f t="shared" si="16"/>
        <v>3.0133999999999999</v>
      </c>
      <c r="F36" s="20">
        <f t="shared" si="16"/>
        <v>1.0184299999999999</v>
      </c>
      <c r="G36" s="29">
        <f t="shared" si="16"/>
        <v>3.9904800000000002</v>
      </c>
      <c r="H36" s="37">
        <f t="shared" si="16"/>
        <v>2.51953</v>
      </c>
      <c r="I36" s="44">
        <f t="shared" si="16"/>
        <v>2.9957199999999999</v>
      </c>
      <c r="J36" s="44">
        <f t="shared" si="16"/>
        <v>2.2377600000000002</v>
      </c>
      <c r="K36" s="44">
        <f t="shared" si="16"/>
        <v>5.6718799999999998</v>
      </c>
      <c r="L36" s="52">
        <f t="shared" si="16"/>
        <v>11.700200000000001</v>
      </c>
      <c r="M36" s="69"/>
    </row>
    <row r="37" spans="1:13" x14ac:dyDescent="0.4">
      <c r="A37" s="66" t="s">
        <v>34</v>
      </c>
      <c r="B37" s="3" t="s">
        <v>10</v>
      </c>
      <c r="C37" s="6">
        <v>761</v>
      </c>
      <c r="D37" s="16">
        <v>825</v>
      </c>
      <c r="E37" s="16">
        <v>889</v>
      </c>
      <c r="F37" s="16">
        <v>548</v>
      </c>
      <c r="G37" s="28">
        <v>615</v>
      </c>
      <c r="H37" s="36">
        <v>864</v>
      </c>
      <c r="I37" s="43">
        <v>903</v>
      </c>
      <c r="J37" s="43">
        <v>1017</v>
      </c>
      <c r="K37" s="43">
        <v>749</v>
      </c>
      <c r="L37" s="51">
        <v>1264</v>
      </c>
      <c r="M37" s="67">
        <f>SUM(C38:L38)</f>
        <v>1913.3497500000001</v>
      </c>
    </row>
    <row r="38" spans="1:13" x14ac:dyDescent="0.4">
      <c r="A38" s="66"/>
      <c r="B38" s="4" t="s">
        <v>42</v>
      </c>
      <c r="C38" s="7">
        <f t="shared" ref="C38:L38" si="17">C37*C63</f>
        <v>159.91654</v>
      </c>
      <c r="D38" s="20">
        <f t="shared" si="17"/>
        <v>146.27250000000001</v>
      </c>
      <c r="E38" s="20">
        <f t="shared" si="17"/>
        <v>133.94562999999999</v>
      </c>
      <c r="F38" s="20">
        <f t="shared" si="17"/>
        <v>79.728520000000003</v>
      </c>
      <c r="G38" s="29">
        <f t="shared" si="17"/>
        <v>94.390200000000007</v>
      </c>
      <c r="H38" s="37">
        <f t="shared" si="17"/>
        <v>167.45184</v>
      </c>
      <c r="I38" s="44">
        <f t="shared" si="17"/>
        <v>208.08732000000001</v>
      </c>
      <c r="J38" s="44">
        <f t="shared" si="17"/>
        <v>284.47524000000004</v>
      </c>
      <c r="K38" s="44">
        <f t="shared" si="17"/>
        <v>249.89635999999999</v>
      </c>
      <c r="L38" s="52">
        <f t="shared" si="17"/>
        <v>389.18560000000002</v>
      </c>
      <c r="M38" s="69"/>
    </row>
    <row r="39" spans="1:13" x14ac:dyDescent="0.4">
      <c r="A39" s="66" t="s">
        <v>35</v>
      </c>
      <c r="B39" s="3" t="s">
        <v>10</v>
      </c>
      <c r="C39" s="6">
        <v>165</v>
      </c>
      <c r="D39" s="16">
        <v>223</v>
      </c>
      <c r="E39" s="16">
        <v>226</v>
      </c>
      <c r="F39" s="16">
        <v>175</v>
      </c>
      <c r="G39" s="28">
        <v>293</v>
      </c>
      <c r="H39" s="36">
        <v>157</v>
      </c>
      <c r="I39" s="43">
        <v>201</v>
      </c>
      <c r="J39" s="43">
        <v>235</v>
      </c>
      <c r="K39" s="43">
        <v>252</v>
      </c>
      <c r="L39" s="51">
        <v>578</v>
      </c>
      <c r="M39" s="67">
        <f>SUM(C40:L40)</f>
        <v>583.21710000000007</v>
      </c>
    </row>
    <row r="40" spans="1:13" x14ac:dyDescent="0.4">
      <c r="A40" s="66"/>
      <c r="B40" s="4" t="s">
        <v>42</v>
      </c>
      <c r="C40" s="7">
        <f t="shared" ref="C40:L40" si="18">C39*C63</f>
        <v>34.673099999999998</v>
      </c>
      <c r="D40" s="20">
        <f t="shared" si="18"/>
        <v>39.5379</v>
      </c>
      <c r="E40" s="20">
        <f t="shared" si="18"/>
        <v>34.05142</v>
      </c>
      <c r="F40" s="20">
        <f t="shared" si="18"/>
        <v>25.460750000000001</v>
      </c>
      <c r="G40" s="29">
        <f t="shared" si="18"/>
        <v>44.969639999999998</v>
      </c>
      <c r="H40" s="37">
        <f t="shared" si="18"/>
        <v>30.428170000000001</v>
      </c>
      <c r="I40" s="44">
        <f t="shared" si="18"/>
        <v>46.318440000000002</v>
      </c>
      <c r="J40" s="44">
        <f t="shared" si="18"/>
        <v>65.734200000000001</v>
      </c>
      <c r="K40" s="44">
        <f t="shared" si="18"/>
        <v>84.077280000000002</v>
      </c>
      <c r="L40" s="52">
        <f t="shared" si="18"/>
        <v>177.96620000000001</v>
      </c>
      <c r="M40" s="69"/>
    </row>
    <row r="41" spans="1:13" x14ac:dyDescent="0.4">
      <c r="A41" s="66" t="s">
        <v>36</v>
      </c>
      <c r="B41" s="3" t="s">
        <v>10</v>
      </c>
      <c r="C41" s="6">
        <v>221</v>
      </c>
      <c r="D41" s="16">
        <v>298</v>
      </c>
      <c r="E41" s="16">
        <v>290</v>
      </c>
      <c r="F41" s="16">
        <v>177</v>
      </c>
      <c r="G41" s="28">
        <v>225</v>
      </c>
      <c r="H41" s="36">
        <v>249</v>
      </c>
      <c r="I41" s="43">
        <v>300</v>
      </c>
      <c r="J41" s="43">
        <v>333</v>
      </c>
      <c r="K41" s="43">
        <v>253</v>
      </c>
      <c r="L41" s="51">
        <v>532</v>
      </c>
      <c r="M41" s="67">
        <f>SUM(C42:L42)</f>
        <v>662.00654000000009</v>
      </c>
    </row>
    <row r="42" spans="1:13" x14ac:dyDescent="0.4">
      <c r="A42" s="66"/>
      <c r="B42" s="4" t="s">
        <v>42</v>
      </c>
      <c r="C42" s="7">
        <f t="shared" ref="C42:L42" si="19">C41*C63</f>
        <v>46.440939999999998</v>
      </c>
      <c r="D42" s="20">
        <f t="shared" si="19"/>
        <v>52.835400000000007</v>
      </c>
      <c r="E42" s="20">
        <f t="shared" si="19"/>
        <v>43.694299999999998</v>
      </c>
      <c r="F42" s="20">
        <f t="shared" si="19"/>
        <v>25.751730000000002</v>
      </c>
      <c r="G42" s="29">
        <f t="shared" si="19"/>
        <v>34.533000000000001</v>
      </c>
      <c r="H42" s="37">
        <f t="shared" si="19"/>
        <v>48.258690000000001</v>
      </c>
      <c r="I42" s="44">
        <f t="shared" si="19"/>
        <v>69.132000000000005</v>
      </c>
      <c r="J42" s="44">
        <f t="shared" si="19"/>
        <v>93.146760000000015</v>
      </c>
      <c r="K42" s="44">
        <f t="shared" si="19"/>
        <v>84.410920000000004</v>
      </c>
      <c r="L42" s="52">
        <f t="shared" si="19"/>
        <v>163.80279999999999</v>
      </c>
      <c r="M42" s="69"/>
    </row>
    <row r="43" spans="1:13" x14ac:dyDescent="0.4">
      <c r="A43" s="66" t="s">
        <v>1</v>
      </c>
      <c r="B43" s="3" t="s">
        <v>10</v>
      </c>
      <c r="C43" s="6">
        <v>431</v>
      </c>
      <c r="D43" s="16">
        <v>484</v>
      </c>
      <c r="E43" s="16">
        <v>520</v>
      </c>
      <c r="F43" s="16">
        <v>322</v>
      </c>
      <c r="G43" s="28">
        <v>364</v>
      </c>
      <c r="H43" s="36">
        <v>434</v>
      </c>
      <c r="I43" s="43">
        <v>531</v>
      </c>
      <c r="J43" s="43">
        <v>532</v>
      </c>
      <c r="K43" s="43">
        <v>402</v>
      </c>
      <c r="L43" s="51">
        <v>755</v>
      </c>
      <c r="M43" s="67">
        <f>SUM(C44:L44)</f>
        <v>1079.3224400000001</v>
      </c>
    </row>
    <row r="44" spans="1:13" x14ac:dyDescent="0.4">
      <c r="A44" s="66"/>
      <c r="B44" s="4" t="s">
        <v>42</v>
      </c>
      <c r="C44" s="7">
        <f t="shared" ref="C44:L44" si="20">C43*C63</f>
        <v>90.570340000000002</v>
      </c>
      <c r="D44" s="20">
        <f t="shared" si="20"/>
        <v>85.813200000000009</v>
      </c>
      <c r="E44" s="20">
        <f t="shared" si="20"/>
        <v>78.348399999999998</v>
      </c>
      <c r="F44" s="20">
        <f t="shared" si="20"/>
        <v>46.84778</v>
      </c>
      <c r="G44" s="29">
        <f t="shared" si="20"/>
        <v>55.866720000000001</v>
      </c>
      <c r="H44" s="37">
        <f t="shared" si="20"/>
        <v>84.11354</v>
      </c>
      <c r="I44" s="44">
        <f t="shared" si="20"/>
        <v>122.36364</v>
      </c>
      <c r="J44" s="44">
        <f t="shared" si="20"/>
        <v>148.81104000000002</v>
      </c>
      <c r="K44" s="44">
        <f t="shared" si="20"/>
        <v>134.12327999999999</v>
      </c>
      <c r="L44" s="52">
        <f t="shared" si="20"/>
        <v>232.46450000000002</v>
      </c>
      <c r="M44" s="69"/>
    </row>
    <row r="45" spans="1:13" x14ac:dyDescent="0.4">
      <c r="A45" s="66" t="s">
        <v>37</v>
      </c>
      <c r="B45" s="3" t="s">
        <v>10</v>
      </c>
      <c r="C45" s="9">
        <v>198</v>
      </c>
      <c r="D45" s="18">
        <v>204</v>
      </c>
      <c r="E45" s="18">
        <v>223</v>
      </c>
      <c r="F45" s="18">
        <v>150</v>
      </c>
      <c r="G45" s="31">
        <v>184</v>
      </c>
      <c r="H45" s="39">
        <v>216</v>
      </c>
      <c r="I45" s="46">
        <v>225</v>
      </c>
      <c r="J45" s="46">
        <v>257</v>
      </c>
      <c r="K45" s="46">
        <v>205</v>
      </c>
      <c r="L45" s="54">
        <v>467</v>
      </c>
      <c r="M45" s="67">
        <f>SUM(C46:L46)</f>
        <v>539.22564999999997</v>
      </c>
    </row>
    <row r="46" spans="1:13" x14ac:dyDescent="0.4">
      <c r="A46" s="66"/>
      <c r="B46" s="4" t="s">
        <v>42</v>
      </c>
      <c r="C46" s="11">
        <f t="shared" ref="C46:L46" si="21">C45*C63</f>
        <v>41.60772</v>
      </c>
      <c r="D46" s="21">
        <f t="shared" si="21"/>
        <v>36.169200000000004</v>
      </c>
      <c r="E46" s="21">
        <f t="shared" si="21"/>
        <v>33.599409999999999</v>
      </c>
      <c r="F46" s="21">
        <f t="shared" si="21"/>
        <v>21.823500000000003</v>
      </c>
      <c r="G46" s="33">
        <f t="shared" si="21"/>
        <v>28.240320000000001</v>
      </c>
      <c r="H46" s="41">
        <f t="shared" si="21"/>
        <v>41.862960000000001</v>
      </c>
      <c r="I46" s="48">
        <f t="shared" si="21"/>
        <v>51.849000000000004</v>
      </c>
      <c r="J46" s="48">
        <f t="shared" si="21"/>
        <v>71.888040000000004</v>
      </c>
      <c r="K46" s="48">
        <f t="shared" si="21"/>
        <v>68.396199999999993</v>
      </c>
      <c r="L46" s="56">
        <f t="shared" si="21"/>
        <v>143.7893</v>
      </c>
      <c r="M46" s="69"/>
    </row>
    <row r="47" spans="1:13" x14ac:dyDescent="0.4">
      <c r="A47" s="66" t="s">
        <v>38</v>
      </c>
      <c r="B47" s="3" t="s">
        <v>10</v>
      </c>
      <c r="C47" s="6">
        <v>130</v>
      </c>
      <c r="D47" s="16">
        <v>168</v>
      </c>
      <c r="E47" s="16">
        <v>149</v>
      </c>
      <c r="F47" s="16">
        <v>83</v>
      </c>
      <c r="G47" s="28">
        <v>128</v>
      </c>
      <c r="H47" s="36">
        <v>110</v>
      </c>
      <c r="I47" s="43">
        <v>151</v>
      </c>
      <c r="J47" s="43">
        <v>157</v>
      </c>
      <c r="K47" s="43">
        <v>129</v>
      </c>
      <c r="L47" s="51">
        <v>245</v>
      </c>
      <c r="M47" s="67">
        <f>SUM(C48:L48)</f>
        <v>329.78217999999998</v>
      </c>
    </row>
    <row r="48" spans="1:13" x14ac:dyDescent="0.4">
      <c r="A48" s="66"/>
      <c r="B48" s="4" t="s">
        <v>42</v>
      </c>
      <c r="C48" s="7">
        <f t="shared" ref="C48:L48" si="22">C47*C63</f>
        <v>27.318199999999997</v>
      </c>
      <c r="D48" s="20">
        <f t="shared" si="22"/>
        <v>29.7864</v>
      </c>
      <c r="E48" s="20">
        <f t="shared" si="22"/>
        <v>22.449829999999999</v>
      </c>
      <c r="F48" s="20">
        <f t="shared" si="22"/>
        <v>12.075670000000001</v>
      </c>
      <c r="G48" s="29">
        <f t="shared" si="22"/>
        <v>19.645440000000001</v>
      </c>
      <c r="H48" s="37">
        <f t="shared" si="22"/>
        <v>21.319100000000002</v>
      </c>
      <c r="I48" s="44">
        <f t="shared" si="22"/>
        <v>34.796440000000004</v>
      </c>
      <c r="J48" s="44">
        <f t="shared" si="22"/>
        <v>43.916040000000002</v>
      </c>
      <c r="K48" s="44">
        <f t="shared" si="22"/>
        <v>43.039560000000002</v>
      </c>
      <c r="L48" s="52">
        <f t="shared" si="22"/>
        <v>75.435500000000005</v>
      </c>
      <c r="M48" s="69"/>
    </row>
    <row r="49" spans="1:13" x14ac:dyDescent="0.4">
      <c r="A49" s="66" t="s">
        <v>39</v>
      </c>
      <c r="B49" s="3" t="s">
        <v>10</v>
      </c>
      <c r="C49" s="6">
        <v>162</v>
      </c>
      <c r="D49" s="16">
        <v>193</v>
      </c>
      <c r="E49" s="16">
        <v>239</v>
      </c>
      <c r="F49" s="16">
        <v>132</v>
      </c>
      <c r="G49" s="28">
        <v>127</v>
      </c>
      <c r="H49" s="36">
        <v>173</v>
      </c>
      <c r="I49" s="43">
        <v>236</v>
      </c>
      <c r="J49" s="43">
        <v>240</v>
      </c>
      <c r="K49" s="43">
        <v>206</v>
      </c>
      <c r="L49" s="51">
        <v>281</v>
      </c>
      <c r="M49" s="67">
        <f>SUM(C50:L50)</f>
        <v>453.26386000000002</v>
      </c>
    </row>
    <row r="50" spans="1:13" x14ac:dyDescent="0.4">
      <c r="A50" s="66"/>
      <c r="B50" s="4" t="s">
        <v>42</v>
      </c>
      <c r="C50" s="7">
        <f t="shared" ref="C50:L50" si="23">C49*C63</f>
        <v>34.042679999999997</v>
      </c>
      <c r="D50" s="20">
        <f t="shared" si="23"/>
        <v>34.218900000000005</v>
      </c>
      <c r="E50" s="20">
        <f t="shared" si="23"/>
        <v>36.010129999999997</v>
      </c>
      <c r="F50" s="20">
        <f t="shared" si="23"/>
        <v>19.20468</v>
      </c>
      <c r="G50" s="29">
        <f t="shared" si="23"/>
        <v>19.491960000000002</v>
      </c>
      <c r="H50" s="37">
        <f t="shared" si="23"/>
        <v>33.529130000000002</v>
      </c>
      <c r="I50" s="44">
        <f t="shared" si="23"/>
        <v>54.383839999999999</v>
      </c>
      <c r="J50" s="44">
        <f t="shared" si="23"/>
        <v>67.132800000000003</v>
      </c>
      <c r="K50" s="44">
        <f t="shared" si="23"/>
        <v>68.729839999999996</v>
      </c>
      <c r="L50" s="52">
        <f t="shared" si="23"/>
        <v>86.519900000000007</v>
      </c>
      <c r="M50" s="69"/>
    </row>
    <row r="51" spans="1:13" x14ac:dyDescent="0.4">
      <c r="A51" s="66" t="s">
        <v>40</v>
      </c>
      <c r="B51" s="3" t="s">
        <v>10</v>
      </c>
      <c r="C51" s="6">
        <v>197</v>
      </c>
      <c r="D51" s="16">
        <v>246</v>
      </c>
      <c r="E51" s="16">
        <v>239</v>
      </c>
      <c r="F51" s="16">
        <v>151</v>
      </c>
      <c r="G51" s="28">
        <v>184</v>
      </c>
      <c r="H51" s="36">
        <v>217</v>
      </c>
      <c r="I51" s="43">
        <v>233</v>
      </c>
      <c r="J51" s="43">
        <v>245</v>
      </c>
      <c r="K51" s="43">
        <v>206</v>
      </c>
      <c r="L51" s="51">
        <v>452</v>
      </c>
      <c r="M51" s="67">
        <f>SUM(C52:L52)</f>
        <v>543.41414999999995</v>
      </c>
    </row>
    <row r="52" spans="1:13" x14ac:dyDescent="0.4">
      <c r="A52" s="66"/>
      <c r="B52" s="4" t="s">
        <v>42</v>
      </c>
      <c r="C52" s="7">
        <f t="shared" ref="C52:L52" si="24">C51*C63</f>
        <v>41.397579999999998</v>
      </c>
      <c r="D52" s="20">
        <f t="shared" si="24"/>
        <v>43.6158</v>
      </c>
      <c r="E52" s="20">
        <f t="shared" si="24"/>
        <v>36.010129999999997</v>
      </c>
      <c r="F52" s="20">
        <f t="shared" si="24"/>
        <v>21.968990000000002</v>
      </c>
      <c r="G52" s="29">
        <f t="shared" si="24"/>
        <v>28.240320000000001</v>
      </c>
      <c r="H52" s="37">
        <f t="shared" si="24"/>
        <v>42.05677</v>
      </c>
      <c r="I52" s="44">
        <f t="shared" si="24"/>
        <v>53.692520000000002</v>
      </c>
      <c r="J52" s="44">
        <f t="shared" si="24"/>
        <v>68.531400000000005</v>
      </c>
      <c r="K52" s="44">
        <f t="shared" si="24"/>
        <v>68.729839999999996</v>
      </c>
      <c r="L52" s="52">
        <f t="shared" si="24"/>
        <v>139.17080000000001</v>
      </c>
      <c r="M52" s="69"/>
    </row>
    <row r="53" spans="1:13" x14ac:dyDescent="0.4">
      <c r="A53" s="66" t="s">
        <v>28</v>
      </c>
      <c r="B53" s="3" t="s">
        <v>10</v>
      </c>
      <c r="C53" s="6">
        <v>603</v>
      </c>
      <c r="D53" s="16">
        <v>708</v>
      </c>
      <c r="E53" s="16">
        <v>711</v>
      </c>
      <c r="F53" s="16">
        <v>430</v>
      </c>
      <c r="G53" s="28">
        <v>513</v>
      </c>
      <c r="H53" s="36">
        <v>593</v>
      </c>
      <c r="I53" s="43">
        <v>725</v>
      </c>
      <c r="J53" s="43">
        <v>782</v>
      </c>
      <c r="K53" s="43">
        <v>602</v>
      </c>
      <c r="L53" s="51">
        <v>1150</v>
      </c>
      <c r="M53" s="67">
        <f>SUM(C54:L54)</f>
        <v>1556.34078</v>
      </c>
    </row>
    <row r="54" spans="1:13" x14ac:dyDescent="0.4">
      <c r="A54" s="66"/>
      <c r="B54" s="4" t="s">
        <v>42</v>
      </c>
      <c r="C54" s="7">
        <f t="shared" ref="C54:L54" si="25">C53*C63</f>
        <v>126.71441999999999</v>
      </c>
      <c r="D54" s="20">
        <f t="shared" si="25"/>
        <v>125.5284</v>
      </c>
      <c r="E54" s="20">
        <f t="shared" si="25"/>
        <v>107.12636999999999</v>
      </c>
      <c r="F54" s="20">
        <f t="shared" si="25"/>
        <v>62.560700000000004</v>
      </c>
      <c r="G54" s="29">
        <f t="shared" si="25"/>
        <v>78.735240000000005</v>
      </c>
      <c r="H54" s="37">
        <f t="shared" si="25"/>
        <v>114.92933000000001</v>
      </c>
      <c r="I54" s="44">
        <f t="shared" si="25"/>
        <v>167.06900000000002</v>
      </c>
      <c r="J54" s="44">
        <f t="shared" si="25"/>
        <v>218.74104000000003</v>
      </c>
      <c r="K54" s="44">
        <f t="shared" si="25"/>
        <v>200.85128</v>
      </c>
      <c r="L54" s="52">
        <f t="shared" si="25"/>
        <v>354.08500000000004</v>
      </c>
      <c r="M54" s="69"/>
    </row>
    <row r="55" spans="1:13" x14ac:dyDescent="0.4">
      <c r="A55" s="66" t="s">
        <v>20</v>
      </c>
      <c r="B55" s="3" t="s">
        <v>10</v>
      </c>
      <c r="C55" s="6">
        <v>229</v>
      </c>
      <c r="D55" s="16">
        <v>241</v>
      </c>
      <c r="E55" s="16">
        <v>228</v>
      </c>
      <c r="F55" s="16">
        <v>111</v>
      </c>
      <c r="G55" s="28">
        <v>124</v>
      </c>
      <c r="H55" s="36">
        <v>223</v>
      </c>
      <c r="I55" s="43">
        <v>217</v>
      </c>
      <c r="J55" s="43">
        <v>264</v>
      </c>
      <c r="K55" s="43">
        <v>194</v>
      </c>
      <c r="L55" s="51">
        <v>362</v>
      </c>
      <c r="M55" s="67">
        <f>SUM(C56:L56)</f>
        <v>503.64218000000005</v>
      </c>
    </row>
    <row r="56" spans="1:13" x14ac:dyDescent="0.4">
      <c r="A56" s="66"/>
      <c r="B56" s="4" t="s">
        <v>42</v>
      </c>
      <c r="C56" s="7">
        <f t="shared" ref="C56:L56" si="26">C55*C63</f>
        <v>48.122059999999998</v>
      </c>
      <c r="D56" s="20">
        <f t="shared" si="26"/>
        <v>42.729300000000002</v>
      </c>
      <c r="E56" s="20">
        <f t="shared" si="26"/>
        <v>34.352759999999996</v>
      </c>
      <c r="F56" s="20">
        <f t="shared" si="26"/>
        <v>16.14939</v>
      </c>
      <c r="G56" s="29">
        <f t="shared" si="26"/>
        <v>19.03152</v>
      </c>
      <c r="H56" s="37">
        <f t="shared" si="26"/>
        <v>43.219630000000002</v>
      </c>
      <c r="I56" s="44">
        <f t="shared" si="26"/>
        <v>50.005479999999999</v>
      </c>
      <c r="J56" s="44">
        <f t="shared" si="26"/>
        <v>73.846080000000001</v>
      </c>
      <c r="K56" s="44">
        <f t="shared" si="26"/>
        <v>64.726159999999993</v>
      </c>
      <c r="L56" s="52">
        <f t="shared" si="26"/>
        <v>111.4598</v>
      </c>
      <c r="M56" s="69"/>
    </row>
    <row r="57" spans="1:13" x14ac:dyDescent="0.4">
      <c r="A57" s="66" t="s">
        <v>15</v>
      </c>
      <c r="B57" s="3" t="s">
        <v>10</v>
      </c>
      <c r="C57" s="6">
        <v>61</v>
      </c>
      <c r="D57" s="16">
        <v>48</v>
      </c>
      <c r="E57" s="16">
        <v>62</v>
      </c>
      <c r="F57" s="16">
        <v>41</v>
      </c>
      <c r="G57" s="28">
        <v>55</v>
      </c>
      <c r="H57" s="36">
        <v>52</v>
      </c>
      <c r="I57" s="43">
        <v>68</v>
      </c>
      <c r="J57" s="43">
        <v>74</v>
      </c>
      <c r="K57" s="43">
        <v>64</v>
      </c>
      <c r="L57" s="51">
        <v>118</v>
      </c>
      <c r="M57" s="67">
        <f>SUM(C58:L58)</f>
        <v>149.20945</v>
      </c>
    </row>
    <row r="58" spans="1:13" x14ac:dyDescent="0.4">
      <c r="A58" s="66"/>
      <c r="B58" s="4" t="s">
        <v>42</v>
      </c>
      <c r="C58" s="7">
        <f t="shared" ref="C58:L58" si="27">C57*C63</f>
        <v>12.818539999999999</v>
      </c>
      <c r="D58" s="20">
        <f t="shared" si="27"/>
        <v>8.5104000000000006</v>
      </c>
      <c r="E58" s="20">
        <f t="shared" si="27"/>
        <v>9.3415400000000002</v>
      </c>
      <c r="F58" s="20">
        <f t="shared" si="27"/>
        <v>5.96509</v>
      </c>
      <c r="G58" s="29">
        <f t="shared" si="27"/>
        <v>8.4413999999999998</v>
      </c>
      <c r="H58" s="37">
        <f t="shared" si="27"/>
        <v>10.07812</v>
      </c>
      <c r="I58" s="44">
        <f t="shared" si="27"/>
        <v>15.669920000000001</v>
      </c>
      <c r="J58" s="44">
        <f t="shared" si="27"/>
        <v>20.699280000000002</v>
      </c>
      <c r="K58" s="44">
        <f t="shared" si="27"/>
        <v>21.352959999999999</v>
      </c>
      <c r="L58" s="52">
        <f t="shared" si="27"/>
        <v>36.3322</v>
      </c>
      <c r="M58" s="69"/>
    </row>
    <row r="59" spans="1:13" x14ac:dyDescent="0.4">
      <c r="A59" s="66" t="s">
        <v>41</v>
      </c>
      <c r="B59" s="3" t="s">
        <v>10</v>
      </c>
      <c r="C59" s="6">
        <v>402</v>
      </c>
      <c r="D59" s="16">
        <v>469</v>
      </c>
      <c r="E59" s="16">
        <v>514</v>
      </c>
      <c r="F59" s="16">
        <v>274</v>
      </c>
      <c r="G59" s="28">
        <v>304</v>
      </c>
      <c r="H59" s="36">
        <v>434</v>
      </c>
      <c r="I59" s="43">
        <v>521</v>
      </c>
      <c r="J59" s="43">
        <v>595</v>
      </c>
      <c r="K59" s="43">
        <v>398</v>
      </c>
      <c r="L59" s="51">
        <v>602</v>
      </c>
      <c r="M59" s="67">
        <f>SUM(C60:L60)</f>
        <v>1020.3472400000001</v>
      </c>
    </row>
    <row r="60" spans="1:13" x14ac:dyDescent="0.4">
      <c r="A60" s="66"/>
      <c r="B60" s="4" t="s">
        <v>42</v>
      </c>
      <c r="C60" s="7">
        <f t="shared" ref="C60:L60" si="28">C59*C63</f>
        <v>84.476280000000003</v>
      </c>
      <c r="D60" s="20">
        <f t="shared" si="28"/>
        <v>83.153700000000001</v>
      </c>
      <c r="E60" s="20">
        <f t="shared" si="28"/>
        <v>77.444379999999995</v>
      </c>
      <c r="F60" s="20">
        <f t="shared" si="28"/>
        <v>39.864260000000002</v>
      </c>
      <c r="G60" s="29">
        <f t="shared" si="28"/>
        <v>46.657920000000004</v>
      </c>
      <c r="H60" s="37">
        <f t="shared" si="28"/>
        <v>84.11354</v>
      </c>
      <c r="I60" s="44">
        <f t="shared" si="28"/>
        <v>120.05924</v>
      </c>
      <c r="J60" s="44">
        <f t="shared" si="28"/>
        <v>166.43340000000001</v>
      </c>
      <c r="K60" s="44">
        <f t="shared" si="28"/>
        <v>132.78871999999998</v>
      </c>
      <c r="L60" s="52">
        <f t="shared" si="28"/>
        <v>185.35580000000002</v>
      </c>
      <c r="M60" s="69"/>
    </row>
    <row r="61" spans="1:13" x14ac:dyDescent="0.4">
      <c r="A61" s="66" t="s">
        <v>6</v>
      </c>
      <c r="B61" s="3" t="s">
        <v>10</v>
      </c>
      <c r="C61" s="6">
        <v>391</v>
      </c>
      <c r="D61" s="16">
        <v>415</v>
      </c>
      <c r="E61" s="16">
        <v>413</v>
      </c>
      <c r="F61" s="16">
        <v>272</v>
      </c>
      <c r="G61" s="28">
        <v>314</v>
      </c>
      <c r="H61" s="36">
        <v>390</v>
      </c>
      <c r="I61" s="43">
        <v>416</v>
      </c>
      <c r="J61" s="43">
        <v>488</v>
      </c>
      <c r="K61" s="43">
        <v>392</v>
      </c>
      <c r="L61" s="51">
        <v>736</v>
      </c>
      <c r="M61" s="67">
        <f>SUM(C62:L62)</f>
        <v>971.09053000000006</v>
      </c>
    </row>
    <row r="62" spans="1:13" x14ac:dyDescent="0.4">
      <c r="A62" s="66"/>
      <c r="B62" s="4" t="s">
        <v>42</v>
      </c>
      <c r="C62" s="7">
        <f t="shared" ref="C62:L62" si="29">C61*C63</f>
        <v>82.164739999999995</v>
      </c>
      <c r="D62" s="20">
        <f t="shared" si="29"/>
        <v>73.57950000000001</v>
      </c>
      <c r="E62" s="20">
        <f t="shared" si="29"/>
        <v>62.226709999999997</v>
      </c>
      <c r="F62" s="20">
        <f t="shared" si="29"/>
        <v>39.573280000000004</v>
      </c>
      <c r="G62" s="29">
        <f t="shared" si="29"/>
        <v>48.192720000000001</v>
      </c>
      <c r="H62" s="37">
        <f t="shared" si="29"/>
        <v>75.585900000000009</v>
      </c>
      <c r="I62" s="44">
        <f t="shared" si="29"/>
        <v>95.863039999999998</v>
      </c>
      <c r="J62" s="44">
        <f t="shared" si="29"/>
        <v>136.50336000000001</v>
      </c>
      <c r="K62" s="44">
        <f t="shared" si="29"/>
        <v>130.78688</v>
      </c>
      <c r="L62" s="52">
        <f t="shared" si="29"/>
        <v>226.61440000000002</v>
      </c>
      <c r="M62" s="69"/>
    </row>
    <row r="63" spans="1:13" x14ac:dyDescent="0.4">
      <c r="B63" s="2" t="s">
        <v>12</v>
      </c>
      <c r="C63" s="12">
        <v>0.21013999999999999</v>
      </c>
      <c r="D63" s="22">
        <v>0.17730000000000001</v>
      </c>
      <c r="E63" s="25">
        <v>0.15067</v>
      </c>
      <c r="F63" s="26">
        <v>0.14549000000000001</v>
      </c>
      <c r="G63" s="34">
        <v>0.15348000000000001</v>
      </c>
      <c r="H63" s="12">
        <v>0.19381000000000001</v>
      </c>
      <c r="I63" s="49">
        <v>0.23044000000000001</v>
      </c>
      <c r="J63" s="49">
        <v>0.27972000000000002</v>
      </c>
      <c r="K63" s="49">
        <v>0.33363999999999999</v>
      </c>
      <c r="L63" s="34">
        <v>0.30790000000000001</v>
      </c>
      <c r="M63" s="57"/>
    </row>
    <row r="65" spans="1:1" x14ac:dyDescent="0.4">
      <c r="A65" t="s">
        <v>13</v>
      </c>
    </row>
    <row r="66" spans="1:1" x14ac:dyDescent="0.4">
      <c r="A66" t="s">
        <v>43</v>
      </c>
    </row>
    <row r="67" spans="1:1" x14ac:dyDescent="0.4">
      <c r="A67" t="s">
        <v>0</v>
      </c>
    </row>
  </sheetData>
  <mergeCells count="63">
    <mergeCell ref="A59:A60"/>
    <mergeCell ref="M59:M60"/>
    <mergeCell ref="A61:A62"/>
    <mergeCell ref="M61:M62"/>
    <mergeCell ref="A53:A54"/>
    <mergeCell ref="M53:M54"/>
    <mergeCell ref="A55:A56"/>
    <mergeCell ref="M55:M56"/>
    <mergeCell ref="A57:A58"/>
    <mergeCell ref="M57:M58"/>
    <mergeCell ref="A47:A48"/>
    <mergeCell ref="M47:M48"/>
    <mergeCell ref="A49:A50"/>
    <mergeCell ref="M49:M50"/>
    <mergeCell ref="A51:A52"/>
    <mergeCell ref="M51:M52"/>
    <mergeCell ref="A41:A42"/>
    <mergeCell ref="M41:M42"/>
    <mergeCell ref="A43:A44"/>
    <mergeCell ref="M43:M44"/>
    <mergeCell ref="A45:A46"/>
    <mergeCell ref="M45:M46"/>
    <mergeCell ref="A35:A36"/>
    <mergeCell ref="M35:M36"/>
    <mergeCell ref="A37:A38"/>
    <mergeCell ref="M37:M38"/>
    <mergeCell ref="A39:A40"/>
    <mergeCell ref="M39:M40"/>
    <mergeCell ref="A29:A30"/>
    <mergeCell ref="M29:M30"/>
    <mergeCell ref="A31:A32"/>
    <mergeCell ref="M31:M32"/>
    <mergeCell ref="A33:A34"/>
    <mergeCell ref="M33:M34"/>
    <mergeCell ref="A23:A24"/>
    <mergeCell ref="M23:M24"/>
    <mergeCell ref="A25:A26"/>
    <mergeCell ref="M25:M26"/>
    <mergeCell ref="A27:A28"/>
    <mergeCell ref="M27:M28"/>
    <mergeCell ref="A17:A18"/>
    <mergeCell ref="M17:M18"/>
    <mergeCell ref="A19:A20"/>
    <mergeCell ref="M19:M20"/>
    <mergeCell ref="A21:A22"/>
    <mergeCell ref="M21:M22"/>
    <mergeCell ref="A11:A12"/>
    <mergeCell ref="M11:M12"/>
    <mergeCell ref="A13:A14"/>
    <mergeCell ref="M13:M14"/>
    <mergeCell ref="A15:A16"/>
    <mergeCell ref="M15:M16"/>
    <mergeCell ref="A5:A6"/>
    <mergeCell ref="M5:M6"/>
    <mergeCell ref="A7:A8"/>
    <mergeCell ref="M7:M8"/>
    <mergeCell ref="A9:A10"/>
    <mergeCell ref="M9:M10"/>
    <mergeCell ref="C1:G1"/>
    <mergeCell ref="H1:L1"/>
    <mergeCell ref="M1:M2"/>
    <mergeCell ref="A3:A4"/>
    <mergeCell ref="M3:M4"/>
  </mergeCells>
  <phoneticPr fontId="1"/>
  <pageMargins left="0.7" right="0.7" top="0.75" bottom="0.75" header="0.3" footer="0.3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データ</vt:lpstr>
      <vt:lpstr>データ!Print_Area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hidehiro</dc:creator>
  <cp:lastModifiedBy>澤田 典子</cp:lastModifiedBy>
  <dcterms:created xsi:type="dcterms:W3CDTF">2018-09-27T13:34:18Z</dcterms:created>
  <dcterms:modified xsi:type="dcterms:W3CDTF">2018-10-05T07:56:04Z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2.1.12.0</vt:lpwstr>
    </vt:vector>
  </property>
  <property fmtid="{DCFEDD21-7773-49B2-8022-6FC58DB5260B}" pid="3" name="LastSavedVersion">
    <vt:lpwstr>2.1.12.0</vt:lpwstr>
  </property>
  <property fmtid="{DCFEDD21-7773-49B2-8022-6FC58DB5260B}" pid="4" name="LastSavedDate">
    <vt:filetime>2018-09-28T02:47:21Z</vt:filetime>
  </property>
</Properties>
</file>